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focus\ccadvisor\"/>
    </mc:Choice>
  </mc:AlternateContent>
  <bookViews>
    <workbookView xWindow="5775" yWindow="-120" windowWidth="8850" windowHeight="8280" tabRatio="602" firstSheet="3" activeTab="3"/>
  </bookViews>
  <sheets>
    <sheet name="Wash State NOT Adj" sheetId="1" r:id="rId1"/>
    <sheet name="WA St SEAS" sheetId="2" r:id="rId2"/>
    <sheet name="Bremerton (Kitsap)" sheetId="4" r:id="rId3"/>
    <sheet name="Pt Angeles (Clallam)" sheetId="16" r:id="rId4"/>
    <sheet name="Aberdeen (Grays Harbor)" sheetId="25" r:id="rId5"/>
    <sheet name="Jefferson" sheetId="27" r:id="rId6"/>
    <sheet name="Shelton (Mason)" sheetId="33" r:id="rId7"/>
  </sheets>
  <externalReferences>
    <externalReference r:id="rId8"/>
  </externalReferences>
  <definedNames>
    <definedName name="_80P" localSheetId="4">'Aberdeen (Grays Harbor)'!$B$191:$N$193</definedName>
    <definedName name="_80P" localSheetId="2">'Bremerton (Kitsap)'!$B$191:$N$193</definedName>
    <definedName name="_80P" localSheetId="5">Jefferson!$B$191:$N$193</definedName>
    <definedName name="_80P" localSheetId="3">'Pt Angeles (Clallam)'!$B$165:$N$167</definedName>
    <definedName name="_80P" localSheetId="6">'Shelton (Mason)'!$B$191:$N$193</definedName>
    <definedName name="_80P" localSheetId="1">'WA St SEAS'!$B$191:$N$193</definedName>
    <definedName name="_80P" localSheetId="0">'Wash State NOT Adj'!$B$191:$N$193</definedName>
    <definedName name="_80TEMP" localSheetId="4">'Aberdeen (Grays Harbor)'!$C$192:$N$192</definedName>
    <definedName name="_80TEMP" localSheetId="2">'Bremerton (Kitsap)'!$C$192:$N$192</definedName>
    <definedName name="_80TEMP" localSheetId="5">Jefferson!$C$192:$N$192</definedName>
    <definedName name="_80TEMP" localSheetId="3">'Pt Angeles (Clallam)'!$C$166:$N$166</definedName>
    <definedName name="_80TEMP" localSheetId="6">'Shelton (Mason)'!$C$192:$N$192</definedName>
    <definedName name="_80TEMP" localSheetId="1">'WA St SEAS'!$C$192:$N$192</definedName>
    <definedName name="_80TEMP" localSheetId="0">'Wash State NOT Adj'!$C$192:$N$192</definedName>
    <definedName name="_80TUNEMP" localSheetId="4">'Aberdeen (Grays Harbor)'!$C$193:$N$193</definedName>
    <definedName name="_80TUNEMP" localSheetId="2">'Bremerton (Kitsap)'!$C$193:$N$193</definedName>
    <definedName name="_80TUNEMP" localSheetId="5">Jefferson!$C$193:$N$193</definedName>
    <definedName name="_80TUNEMP" localSheetId="3">'Pt Angeles (Clallam)'!$C$167:$N$167</definedName>
    <definedName name="_80TUNEMP" localSheetId="6">'Shelton (Mason)'!$C$193:$N$193</definedName>
    <definedName name="_80TUNEMP" localSheetId="1">'WA St SEAS'!$C$193:$N$193</definedName>
    <definedName name="_80TUNEMP" localSheetId="0">'Wash State NOT Adj'!$C$193:$N$193</definedName>
    <definedName name="_81P" localSheetId="4">'Aberdeen (Grays Harbor)'!$B$186:$N$188</definedName>
    <definedName name="_81P" localSheetId="2">'Bremerton (Kitsap)'!$B$186:$N$188</definedName>
    <definedName name="_81P" localSheetId="5">Jefferson!$B$186:$N$188</definedName>
    <definedName name="_81P" localSheetId="3">'Pt Angeles (Clallam)'!$B$160:$N$162</definedName>
    <definedName name="_81P" localSheetId="6">'Shelton (Mason)'!$B$186:$N$188</definedName>
    <definedName name="_81P" localSheetId="1">'WA St SEAS'!$B$186:$N$188</definedName>
    <definedName name="_81P" localSheetId="0">'Wash State NOT Adj'!$B$186:$N$188</definedName>
    <definedName name="_81TEMP" localSheetId="4">'Aberdeen (Grays Harbor)'!$C$187:$N$187</definedName>
    <definedName name="_81TEMP" localSheetId="2">'Bremerton (Kitsap)'!$C$187:$N$187</definedName>
    <definedName name="_81TEMP" localSheetId="5">Jefferson!$C$187:$N$187</definedName>
    <definedName name="_81TEMP" localSheetId="3">'Pt Angeles (Clallam)'!$C$161:$N$161</definedName>
    <definedName name="_81TEMP" localSheetId="6">'Shelton (Mason)'!$C$187:$N$187</definedName>
    <definedName name="_81TEMP" localSheetId="1">'WA St SEAS'!$C$187:$N$187</definedName>
    <definedName name="_81TEMP" localSheetId="0">'Wash State NOT Adj'!$C$187:$N$187</definedName>
    <definedName name="_81TUNEMP" localSheetId="4">'Aberdeen (Grays Harbor)'!$C$188:$N$188</definedName>
    <definedName name="_81TUNEMP" localSheetId="2">'Bremerton (Kitsap)'!$C$188:$N$188</definedName>
    <definedName name="_81TUNEMP" localSheetId="5">Jefferson!$C$188:$N$188</definedName>
    <definedName name="_81TUNEMP" localSheetId="3">'Pt Angeles (Clallam)'!$C$162:$N$162</definedName>
    <definedName name="_81TUNEMP" localSheetId="6">'Shelton (Mason)'!$C$188:$N$188</definedName>
    <definedName name="_81TUNEMP" localSheetId="1">'WA St SEAS'!$C$188:$N$188</definedName>
    <definedName name="_81TUNEMP" localSheetId="0">'Wash State NOT Adj'!$C$188:$N$188</definedName>
    <definedName name="_82P" localSheetId="4">'Aberdeen (Grays Harbor)'!$B$181:$N$183</definedName>
    <definedName name="_82P" localSheetId="2">'Bremerton (Kitsap)'!$B$181:$N$183</definedName>
    <definedName name="_82P" localSheetId="5">Jefferson!$B$181:$N$183</definedName>
    <definedName name="_82P" localSheetId="3">'Pt Angeles (Clallam)'!$B$155:$N$157</definedName>
    <definedName name="_82P" localSheetId="6">'Shelton (Mason)'!$B$181:$N$183</definedName>
    <definedName name="_82P" localSheetId="1">'WA St SEAS'!$B$181:$N$183</definedName>
    <definedName name="_82P" localSheetId="0">'Wash State NOT Adj'!$B$181:$N$183</definedName>
    <definedName name="_82TEMP" localSheetId="4">'Aberdeen (Grays Harbor)'!$C$182:$N$182</definedName>
    <definedName name="_82TEMP" localSheetId="2">'Bremerton (Kitsap)'!$C$182:$N$182</definedName>
    <definedName name="_82TEMP" localSheetId="5">Jefferson!$C$182:$N$182</definedName>
    <definedName name="_82TEMP" localSheetId="3">'Pt Angeles (Clallam)'!$C$156:$N$156</definedName>
    <definedName name="_82TEMP" localSheetId="6">'Shelton (Mason)'!$C$182:$N$182</definedName>
    <definedName name="_82TEMP" localSheetId="1">'WA St SEAS'!$C$182:$N$182</definedName>
    <definedName name="_82TEMP" localSheetId="0">'Wash State NOT Adj'!$C$182:$N$182</definedName>
    <definedName name="_82TUNEMP" localSheetId="4">'Aberdeen (Grays Harbor)'!$C$183:$N$183</definedName>
    <definedName name="_82TUNEMP" localSheetId="2">'Bremerton (Kitsap)'!$C$183:$N$183</definedName>
    <definedName name="_82TUNEMP" localSheetId="5">Jefferson!$C$183:$N$183</definedName>
    <definedName name="_82TUNEMP" localSheetId="3">'Pt Angeles (Clallam)'!$C$157:$N$157</definedName>
    <definedName name="_82TUNEMP" localSheetId="6">'Shelton (Mason)'!$C$183:$N$183</definedName>
    <definedName name="_82TUNEMP" localSheetId="1">'WA St SEAS'!$C$183:$N$183</definedName>
    <definedName name="_82TUNEMP" localSheetId="0">'Wash State NOT Adj'!$C$183:$N$183</definedName>
    <definedName name="_83P" localSheetId="4">'Aberdeen (Grays Harbor)'!$B$176:$N$178</definedName>
    <definedName name="_83P" localSheetId="2">'Bremerton (Kitsap)'!$B$176:$N$178</definedName>
    <definedName name="_83P" localSheetId="5">Jefferson!$B$176:$N$178</definedName>
    <definedName name="_83P" localSheetId="3">'Pt Angeles (Clallam)'!$B$150:$N$152</definedName>
    <definedName name="_83P" localSheetId="6">'Shelton (Mason)'!$B$176:$N$178</definedName>
    <definedName name="_83P" localSheetId="1">'WA St SEAS'!$B$176:$N$178</definedName>
    <definedName name="_83P" localSheetId="0">'Wash State NOT Adj'!$B$176:$N$178</definedName>
    <definedName name="_83TEMP" localSheetId="4">'Aberdeen (Grays Harbor)'!$C$177:$N$177</definedName>
    <definedName name="_83TEMP" localSheetId="2">'Bremerton (Kitsap)'!$C$177:$N$177</definedName>
    <definedName name="_83TEMP" localSheetId="5">Jefferson!$C$177:$N$177</definedName>
    <definedName name="_83TEMP" localSheetId="3">'Pt Angeles (Clallam)'!$C$151:$N$151</definedName>
    <definedName name="_83TEMP" localSheetId="6">'Shelton (Mason)'!$C$177:$N$177</definedName>
    <definedName name="_83TEMP" localSheetId="1">'WA St SEAS'!$C$177:$N$177</definedName>
    <definedName name="_83TEMP" localSheetId="0">'Wash State NOT Adj'!$C$177:$N$177</definedName>
    <definedName name="_83TUNEMP" localSheetId="4">'Aberdeen (Grays Harbor)'!$C$178:$N$178</definedName>
    <definedName name="_83TUNEMP" localSheetId="2">'Bremerton (Kitsap)'!$C$178:$N$178</definedName>
    <definedName name="_83TUNEMP" localSheetId="5">Jefferson!$C$178:$N$178</definedName>
    <definedName name="_83TUNEMP" localSheetId="3">'Pt Angeles (Clallam)'!$C$152:$N$152</definedName>
    <definedName name="_83TUNEMP" localSheetId="6">'Shelton (Mason)'!$C$178:$N$178</definedName>
    <definedName name="_83TUNEMP" localSheetId="1">'WA St SEAS'!$C$178:$N$178</definedName>
    <definedName name="_83TUNEMP" localSheetId="0">'Wash State NOT Adj'!$C$178:$N$178</definedName>
    <definedName name="_84P" localSheetId="4">'Aberdeen (Grays Harbor)'!$B$170:$N$172</definedName>
    <definedName name="_84P" localSheetId="2">'Bremerton (Kitsap)'!$B$170:$N$172</definedName>
    <definedName name="_84P" localSheetId="5">Jefferson!$B$170:$N$172</definedName>
    <definedName name="_84P" localSheetId="3">'Pt Angeles (Clallam)'!$B$144:$N$146</definedName>
    <definedName name="_84P" localSheetId="6">'Shelton (Mason)'!$B$170:$N$172</definedName>
    <definedName name="_84P" localSheetId="1">'WA St SEAS'!$B$170:$N$172</definedName>
    <definedName name="_84P" localSheetId="0">'Wash State NOT Adj'!$B$170:$N$172</definedName>
    <definedName name="_84TEMP" localSheetId="4">'Aberdeen (Grays Harbor)'!$C$171:$N$171</definedName>
    <definedName name="_84TEMP" localSheetId="2">'Bremerton (Kitsap)'!$C$171:$N$171</definedName>
    <definedName name="_84TEMP" localSheetId="5">Jefferson!$C$171:$N$171</definedName>
    <definedName name="_84TEMP" localSheetId="3">'Pt Angeles (Clallam)'!$C$145:$N$145</definedName>
    <definedName name="_84TEMP" localSheetId="6">'Shelton (Mason)'!$C$171:$N$171</definedName>
    <definedName name="_84TEMP" localSheetId="1">'WA St SEAS'!$C$171:$N$171</definedName>
    <definedName name="_84TEMP" localSheetId="0">'Wash State NOT Adj'!$C$171:$N$171</definedName>
    <definedName name="_84TUNEMP" localSheetId="4">'Aberdeen (Grays Harbor)'!$C$172:$N$172</definedName>
    <definedName name="_84TUNEMP" localSheetId="2">'Bremerton (Kitsap)'!$C$172:$N$172</definedName>
    <definedName name="_84TUNEMP" localSheetId="5">Jefferson!$C$172:$N$172</definedName>
    <definedName name="_84TUNEMP" localSheetId="3">'Pt Angeles (Clallam)'!$C$146:$N$146</definedName>
    <definedName name="_84TUNEMP" localSheetId="6">'Shelton (Mason)'!$C$172:$N$172</definedName>
    <definedName name="_84TUNEMP" localSheetId="1">'WA St SEAS'!$C$172:$N$172</definedName>
    <definedName name="_84TUNEMP" localSheetId="0">'Wash State NOT Adj'!$C$172:$N$172</definedName>
    <definedName name="_85P" localSheetId="4">'Aberdeen (Grays Harbor)'!$B$164:$N$166</definedName>
    <definedName name="_85P" localSheetId="2">'Bremerton (Kitsap)'!$B$164:$N$166</definedName>
    <definedName name="_85P" localSheetId="5">Jefferson!$B$164:$N$166</definedName>
    <definedName name="_85P" localSheetId="3">'Pt Angeles (Clallam)'!$B$138:$N$140</definedName>
    <definedName name="_85P" localSheetId="6">'Shelton (Mason)'!$B$164:$N$166</definedName>
    <definedName name="_85P" localSheetId="1">'WA St SEAS'!$B$164:$N$166</definedName>
    <definedName name="_85P" localSheetId="0">'Wash State NOT Adj'!$B$164:$N$166</definedName>
    <definedName name="_85TEMP" localSheetId="4">'Aberdeen (Grays Harbor)'!$C$165:$N$165</definedName>
    <definedName name="_85TEMP" localSheetId="2">'Bremerton (Kitsap)'!$C$165:$N$165</definedName>
    <definedName name="_85TEMP" localSheetId="5">Jefferson!$C$165:$N$165</definedName>
    <definedName name="_85TEMP" localSheetId="3">'Pt Angeles (Clallam)'!$C$139:$N$139</definedName>
    <definedName name="_85TEMP" localSheetId="6">'Shelton (Mason)'!$C$165:$N$165</definedName>
    <definedName name="_85TEMP" localSheetId="1">'WA St SEAS'!$C$165:$N$165</definedName>
    <definedName name="_85TEMP" localSheetId="0">'Wash State NOT Adj'!$C$165:$N$165</definedName>
    <definedName name="_85TUNEMP" localSheetId="4">'Aberdeen (Grays Harbor)'!$C$166:$N$166</definedName>
    <definedName name="_85TUNEMP" localSheetId="2">'Bremerton (Kitsap)'!$C$166:$N$166</definedName>
    <definedName name="_85TUNEMP" localSheetId="5">Jefferson!$C$166:$N$166</definedName>
    <definedName name="_85TUNEMP" localSheetId="3">'Pt Angeles (Clallam)'!$C$140:$N$140</definedName>
    <definedName name="_85TUNEMP" localSheetId="6">'Shelton (Mason)'!$C$166:$N$166</definedName>
    <definedName name="_85TUNEMP" localSheetId="1">'WA St SEAS'!$C$166:$N$166</definedName>
    <definedName name="_85TUNEMP" localSheetId="0">'Wash State NOT Adj'!$C$166:$N$166</definedName>
    <definedName name="_86P" localSheetId="4">'Aberdeen (Grays Harbor)'!$B$158:$N$160</definedName>
    <definedName name="_86P" localSheetId="2">'Bremerton (Kitsap)'!$B$158:$N$160</definedName>
    <definedName name="_86P" localSheetId="5">Jefferson!$B$158:$N$160</definedName>
    <definedName name="_86P" localSheetId="3">'Pt Angeles (Clallam)'!$B$132:$N$134</definedName>
    <definedName name="_86P" localSheetId="6">'Shelton (Mason)'!$B$158:$N$160</definedName>
    <definedName name="_86P" localSheetId="1">'WA St SEAS'!$B$158:$N$160</definedName>
    <definedName name="_86P" localSheetId="0">'Wash State NOT Adj'!$B$158:$N$160</definedName>
    <definedName name="_86TEMP" localSheetId="4">'Aberdeen (Grays Harbor)'!$C$159:$N$159</definedName>
    <definedName name="_86TEMP" localSheetId="2">'Bremerton (Kitsap)'!$C$159:$N$159</definedName>
    <definedName name="_86TEMP" localSheetId="5">Jefferson!$C$159:$N$159</definedName>
    <definedName name="_86TEMP" localSheetId="3">'Pt Angeles (Clallam)'!$C$133:$N$133</definedName>
    <definedName name="_86TEMP" localSheetId="6">'Shelton (Mason)'!$C$159:$N$159</definedName>
    <definedName name="_86TEMP" localSheetId="1">'WA St SEAS'!$C$159:$N$159</definedName>
    <definedName name="_86TEMP" localSheetId="0">'Wash State NOT Adj'!$C$159:$N$159</definedName>
    <definedName name="_86TUNEMP" localSheetId="4">'Aberdeen (Grays Harbor)'!$C$160:$N$160</definedName>
    <definedName name="_86TUNEMP" localSheetId="2">'Bremerton (Kitsap)'!$C$160:$N$160</definedName>
    <definedName name="_86TUNEMP" localSheetId="5">Jefferson!$C$160:$N$160</definedName>
    <definedName name="_86TUNEMP" localSheetId="3">'Pt Angeles (Clallam)'!$C$134:$N$134</definedName>
    <definedName name="_86TUNEMP" localSheetId="6">'Shelton (Mason)'!$C$160:$N$160</definedName>
    <definedName name="_86TUNEMP" localSheetId="1">'WA St SEAS'!$C$160:$N$160</definedName>
    <definedName name="_86TUNEMP" localSheetId="0">'Wash State NOT Adj'!$C$160:$N$160</definedName>
    <definedName name="_87P" localSheetId="4">'Aberdeen (Grays Harbor)'!$B$152:$N$154</definedName>
    <definedName name="_87P" localSheetId="2">'Bremerton (Kitsap)'!$B$152:$N$154</definedName>
    <definedName name="_87P" localSheetId="5">Jefferson!$B$152:$N$154</definedName>
    <definedName name="_87P" localSheetId="3">'Pt Angeles (Clallam)'!$B$126:$N$128</definedName>
    <definedName name="_87P" localSheetId="6">'Shelton (Mason)'!$B$152:$N$154</definedName>
    <definedName name="_87P" localSheetId="1">'WA St SEAS'!$B$152:$N$154</definedName>
    <definedName name="_87P" localSheetId="0">'Wash State NOT Adj'!$B$152:$N$154</definedName>
    <definedName name="_87TEMP" localSheetId="4">'Aberdeen (Grays Harbor)'!$C$153:$N$153</definedName>
    <definedName name="_87TEMP" localSheetId="2">'Bremerton (Kitsap)'!$C$153:$N$153</definedName>
    <definedName name="_87TEMP" localSheetId="5">Jefferson!$C$153:$N$153</definedName>
    <definedName name="_87TEMP" localSheetId="3">'Pt Angeles (Clallam)'!$C$127:$N$127</definedName>
    <definedName name="_87TEMP" localSheetId="6">'Shelton (Mason)'!$C$153:$N$153</definedName>
    <definedName name="_87TEMP" localSheetId="1">'WA St SEAS'!$C$153:$N$153</definedName>
    <definedName name="_87TEMP" localSheetId="0">'Wash State NOT Adj'!$C$153:$N$153</definedName>
    <definedName name="_87TUNEMP" localSheetId="4">'Aberdeen (Grays Harbor)'!$C$154:$N$154</definedName>
    <definedName name="_87TUNEMP" localSheetId="2">'Bremerton (Kitsap)'!$C$154:$N$154</definedName>
    <definedName name="_87TUNEMP" localSheetId="5">Jefferson!$C$154:$N$154</definedName>
    <definedName name="_87TUNEMP" localSheetId="3">'Pt Angeles (Clallam)'!$C$128:$N$128</definedName>
    <definedName name="_87TUNEMP" localSheetId="6">'Shelton (Mason)'!$C$154:$N$154</definedName>
    <definedName name="_87TUNEMP" localSheetId="1">'WA St SEAS'!$C$154:$N$154</definedName>
    <definedName name="_87TUNEMP" localSheetId="0">'Wash State NOT Adj'!$C$154:$N$154</definedName>
    <definedName name="_88P" localSheetId="4">'Aberdeen (Grays Harbor)'!$B$146:$N$148</definedName>
    <definedName name="_88P" localSheetId="2">'Bremerton (Kitsap)'!$B$146:$N$148</definedName>
    <definedName name="_88P" localSheetId="5">Jefferson!$B$146:$N$148</definedName>
    <definedName name="_88P" localSheetId="3">'Pt Angeles (Clallam)'!$B$120:$N$122</definedName>
    <definedName name="_88P" localSheetId="6">'Shelton (Mason)'!$B$146:$N$148</definedName>
    <definedName name="_88P" localSheetId="1">'WA St SEAS'!$B$146:$N$148</definedName>
    <definedName name="_88P" localSheetId="0">'Wash State NOT Adj'!$B$146:$N$148</definedName>
    <definedName name="_88TEMP" localSheetId="4">'Aberdeen (Grays Harbor)'!$C$147:$N$147</definedName>
    <definedName name="_88TEMP" localSheetId="2">'Bremerton (Kitsap)'!$C$147:$N$147</definedName>
    <definedName name="_88TEMP" localSheetId="5">Jefferson!$C$147:$N$147</definedName>
    <definedName name="_88TEMP" localSheetId="3">'Pt Angeles (Clallam)'!$C$121:$N$121</definedName>
    <definedName name="_88TEMP" localSheetId="6">'Shelton (Mason)'!$C$147:$N$147</definedName>
    <definedName name="_88TEMP" localSheetId="1">'WA St SEAS'!$C$147:$N$147</definedName>
    <definedName name="_88TEMP" localSheetId="0">'Wash State NOT Adj'!$C$147:$N$147</definedName>
    <definedName name="_88TUNEMP" localSheetId="4">'Aberdeen (Grays Harbor)'!$C$148:$N$148</definedName>
    <definedName name="_88TUNEMP" localSheetId="2">'Bremerton (Kitsap)'!$C$148:$N$148</definedName>
    <definedName name="_88TUNEMP" localSheetId="5">Jefferson!$C$148:$N$148</definedName>
    <definedName name="_88TUNEMP" localSheetId="3">'Pt Angeles (Clallam)'!$C$122:$N$122</definedName>
    <definedName name="_88TUNEMP" localSheetId="6">'Shelton (Mason)'!$C$148:$N$148</definedName>
    <definedName name="_88TUNEMP" localSheetId="1">'WA St SEAS'!$C$148:$N$148</definedName>
    <definedName name="_88TUNEMP" localSheetId="0">'Wash State NOT Adj'!$C$148:$N$148</definedName>
    <definedName name="_89P" localSheetId="4">'Aberdeen (Grays Harbor)'!$B$140:$N$142</definedName>
    <definedName name="_89P" localSheetId="2">'Bremerton (Kitsap)'!$B$140:$N$142</definedName>
    <definedName name="_89P" localSheetId="5">Jefferson!$B$140:$N$142</definedName>
    <definedName name="_89P" localSheetId="3">'Pt Angeles (Clallam)'!$B$114:$N$116</definedName>
    <definedName name="_89P" localSheetId="6">'Shelton (Mason)'!$B$140:$N$142</definedName>
    <definedName name="_89P" localSheetId="1">'WA St SEAS'!$B$140:$N$142</definedName>
    <definedName name="_89P" localSheetId="0">'Wash State NOT Adj'!$B$140:$N$142</definedName>
    <definedName name="_89TEMP" localSheetId="4">'Aberdeen (Grays Harbor)'!$C$141:$N$141</definedName>
    <definedName name="_89TEMP" localSheetId="2">'Bremerton (Kitsap)'!$C$141:$N$141</definedName>
    <definedName name="_89TEMP" localSheetId="5">Jefferson!$C$141:$N$141</definedName>
    <definedName name="_89TEMP" localSheetId="3">'Pt Angeles (Clallam)'!$C$115:$N$115</definedName>
    <definedName name="_89TEMP" localSheetId="6">'Shelton (Mason)'!$C$141:$N$141</definedName>
    <definedName name="_89TEMP" localSheetId="1">'WA St SEAS'!$C$141:$N$141</definedName>
    <definedName name="_89TEMP" localSheetId="0">'Wash State NOT Adj'!$C$141:$N$141</definedName>
    <definedName name="_89TUNEMP" localSheetId="4">'Aberdeen (Grays Harbor)'!$C$142:$N$142</definedName>
    <definedName name="_89TUNEMP" localSheetId="2">'Bremerton (Kitsap)'!$C$142:$N$142</definedName>
    <definedName name="_89TUNEMP" localSheetId="5">Jefferson!$C$142:$N$142</definedName>
    <definedName name="_89TUNEMP" localSheetId="3">'Pt Angeles (Clallam)'!$C$116:$N$116</definedName>
    <definedName name="_89TUNEMP" localSheetId="6">'Shelton (Mason)'!$C$142:$N$142</definedName>
    <definedName name="_89TUNEMP" localSheetId="1">'WA St SEAS'!$C$142:$N$142</definedName>
    <definedName name="_89TUNEMP" localSheetId="0">'Wash State NOT Adj'!$C$142:$N$142</definedName>
    <definedName name="_90P" localSheetId="4">'Aberdeen (Grays Harbor)'!$B$134:$N$136</definedName>
    <definedName name="_90P" localSheetId="2">'Bremerton (Kitsap)'!$B$133:$N$135</definedName>
    <definedName name="_90P" localSheetId="5">Jefferson!$B$134:$N$136</definedName>
    <definedName name="_90P" localSheetId="3">'Pt Angeles (Clallam)'!$B$108:$N$110</definedName>
    <definedName name="_90P" localSheetId="6">'Shelton (Mason)'!$B$134:$N$136</definedName>
    <definedName name="_90P" localSheetId="1">'WA St SEAS'!$B$133:$N$135</definedName>
    <definedName name="_90P" localSheetId="0">'Wash State NOT Adj'!$B$134:$N$136</definedName>
    <definedName name="_90TEMP" localSheetId="4">'Aberdeen (Grays Harbor)'!$C$135:$N$135</definedName>
    <definedName name="_90TEMP" localSheetId="2">'Bremerton (Kitsap)'!$C$134:$N$134</definedName>
    <definedName name="_90TEMP" localSheetId="5">Jefferson!$C$135:$N$135</definedName>
    <definedName name="_90TEMP" localSheetId="3">'Pt Angeles (Clallam)'!$C$109:$N$109</definedName>
    <definedName name="_90TEMP" localSheetId="6">'Shelton (Mason)'!$C$135:$N$135</definedName>
    <definedName name="_90TEMP" localSheetId="1">'WA St SEAS'!$C$134:$N$134</definedName>
    <definedName name="_90TEMP" localSheetId="0">'Wash State NOT Adj'!$C$135:$N$135</definedName>
    <definedName name="_90TUNEMP" localSheetId="4">'Aberdeen (Grays Harbor)'!$C$136:$N$136</definedName>
    <definedName name="_90TUNEMP" localSheetId="2">'Bremerton (Kitsap)'!$C$135:$N$135</definedName>
    <definedName name="_90TUNEMP" localSheetId="5">Jefferson!$C$136:$N$136</definedName>
    <definedName name="_90TUNEMP" localSheetId="3">'Pt Angeles (Clallam)'!$C$110:$N$110</definedName>
    <definedName name="_90TUNEMP" localSheetId="6">'Shelton (Mason)'!$C$136:$N$136</definedName>
    <definedName name="_90TUNEMP" localSheetId="1">'WA St SEAS'!$C$135:$N$135</definedName>
    <definedName name="_90TUNEMP" localSheetId="0">'Wash State NOT Adj'!$C$136:$N$136</definedName>
    <definedName name="_91P" localSheetId="4">'Aberdeen (Grays Harbor)'!$B$128:$N$130</definedName>
    <definedName name="_91P" localSheetId="2">'Bremerton (Kitsap)'!$B$127:$N$129</definedName>
    <definedName name="_91P" localSheetId="5">Jefferson!$B$128:$N$130</definedName>
    <definedName name="_91P" localSheetId="3">'Pt Angeles (Clallam)'!$B$102:$N$104</definedName>
    <definedName name="_91P" localSheetId="6">'Shelton (Mason)'!$B$128:$N$130</definedName>
    <definedName name="_91P" localSheetId="1">'WA St SEAS'!$B$127:$N$129</definedName>
    <definedName name="_91P" localSheetId="0">'Wash State NOT Adj'!$B$128:$N$130</definedName>
    <definedName name="_91TEMP" localSheetId="4">'Aberdeen (Grays Harbor)'!$C$129:$N$129</definedName>
    <definedName name="_91TEMP" localSheetId="2">'Bremerton (Kitsap)'!$C$128:$N$128</definedName>
    <definedName name="_91TEMP" localSheetId="5">Jefferson!$C$129:$N$129</definedName>
    <definedName name="_91TEMP" localSheetId="3">'Pt Angeles (Clallam)'!$C$103:$N$103</definedName>
    <definedName name="_91TEMP" localSheetId="6">'Shelton (Mason)'!$C$129:$N$129</definedName>
    <definedName name="_91TEMP" localSheetId="1">'WA St SEAS'!$C$128:$N$128</definedName>
    <definedName name="_91TEMP" localSheetId="0">'Wash State NOT Adj'!$C$129:$N$129</definedName>
    <definedName name="_91TUNEMP" localSheetId="4">'Aberdeen (Grays Harbor)'!$C$130:$N$130</definedName>
    <definedName name="_91TUNEMP" localSheetId="2">'Bremerton (Kitsap)'!$C$129:$N$129</definedName>
    <definedName name="_91TUNEMP" localSheetId="5">Jefferson!$C$130:$N$130</definedName>
    <definedName name="_91TUNEMP" localSheetId="3">'Pt Angeles (Clallam)'!$C$104:$N$104</definedName>
    <definedName name="_91TUNEMP" localSheetId="6">'Shelton (Mason)'!$C$130:$N$130</definedName>
    <definedName name="_91TUNEMP" localSheetId="1">'WA St SEAS'!$C$129:$N$129</definedName>
    <definedName name="_91TUNEMP" localSheetId="0">'Wash State NOT Adj'!$C$130:$N$130</definedName>
    <definedName name="_92P" localSheetId="4">'Aberdeen (Grays Harbor)'!$B$122:$N$124</definedName>
    <definedName name="_92P" localSheetId="2">'Bremerton (Kitsap)'!$B$121:$N$123</definedName>
    <definedName name="_92P" localSheetId="5">Jefferson!$B$122:$N$124</definedName>
    <definedName name="_92P" localSheetId="3">'Pt Angeles (Clallam)'!$B$96:$N$98</definedName>
    <definedName name="_92P" localSheetId="6">'Shelton (Mason)'!$B$122:$N$124</definedName>
    <definedName name="_92P" localSheetId="1">'WA St SEAS'!$B$121:$N$123</definedName>
    <definedName name="_92P" localSheetId="0">'Wash State NOT Adj'!$B$122:$N$124</definedName>
    <definedName name="_92TEMP" localSheetId="4">'Aberdeen (Grays Harbor)'!$C$123:$N$123</definedName>
    <definedName name="_92TEMP" localSheetId="2">'Bremerton (Kitsap)'!$C$122:$N$122</definedName>
    <definedName name="_92TEMP" localSheetId="5">Jefferson!$C$123:$N$123</definedName>
    <definedName name="_92TEMP" localSheetId="3">'Pt Angeles (Clallam)'!$C$97:$N$97</definedName>
    <definedName name="_92TEMP" localSheetId="6">'Shelton (Mason)'!$C$123:$N$123</definedName>
    <definedName name="_92TEMP" localSheetId="1">'WA St SEAS'!$C$122:$N$122</definedName>
    <definedName name="_92TEMP" localSheetId="0">'Wash State NOT Adj'!$C$123:$N$123</definedName>
    <definedName name="_92TUNEMP" localSheetId="4">'Aberdeen (Grays Harbor)'!$C$124:$N$124</definedName>
    <definedName name="_92TUNEMP" localSheetId="2">'Bremerton (Kitsap)'!$C$123:$N$123</definedName>
    <definedName name="_92TUNEMP" localSheetId="5">Jefferson!$C$124:$N$124</definedName>
    <definedName name="_92TUNEMP" localSheetId="3">'Pt Angeles (Clallam)'!$C$98:$N$98</definedName>
    <definedName name="_92TUNEMP" localSheetId="6">'Shelton (Mason)'!$C$124:$N$124</definedName>
    <definedName name="_92TUNEMP" localSheetId="1">'WA St SEAS'!$C$123:$N$123</definedName>
    <definedName name="_92TUNEMP" localSheetId="0">'Wash State NOT Adj'!$C$124:$N$124</definedName>
    <definedName name="_93P" localSheetId="4">'Aberdeen (Grays Harbor)'!$B$116:$N$118</definedName>
    <definedName name="_93P" localSheetId="2">'Bremerton (Kitsap)'!$B$115:$N$117</definedName>
    <definedName name="_93P" localSheetId="5">Jefferson!$B$116:$N$118</definedName>
    <definedName name="_93P" localSheetId="3">'Pt Angeles (Clallam)'!$B$90:$N$92</definedName>
    <definedName name="_93P" localSheetId="6">'Shelton (Mason)'!$B$116:$N$118</definedName>
    <definedName name="_93P" localSheetId="1">'WA St SEAS'!$B$115:$N$117</definedName>
    <definedName name="_93P" localSheetId="0">'Wash State NOT Adj'!$B$116:$N$118</definedName>
    <definedName name="_93TEMP" localSheetId="4">'Aberdeen (Grays Harbor)'!$C$117:$N$117</definedName>
    <definedName name="_93TEMP" localSheetId="2">'Bremerton (Kitsap)'!$C$116:$N$116</definedName>
    <definedName name="_93TEMP" localSheetId="5">Jefferson!$C$117:$N$117</definedName>
    <definedName name="_93TEMP" localSheetId="3">'Pt Angeles (Clallam)'!$C$91:$N$91</definedName>
    <definedName name="_93TEMP" localSheetId="6">'Shelton (Mason)'!$C$117:$N$117</definedName>
    <definedName name="_93TEMP" localSheetId="1">'WA St SEAS'!$C$116:$N$116</definedName>
    <definedName name="_93TEMP" localSheetId="0">'Wash State NOT Adj'!$C$117:$N$117</definedName>
    <definedName name="_93TUNEMP" localSheetId="4">'Aberdeen (Grays Harbor)'!$C$118:$N$118</definedName>
    <definedName name="_93TUNEMP" localSheetId="2">'Bremerton (Kitsap)'!$C$117:$N$117</definedName>
    <definedName name="_93TUNEMP" localSheetId="5">Jefferson!$C$118:$N$118</definedName>
    <definedName name="_93TUNEMP" localSheetId="3">'Pt Angeles (Clallam)'!$C$92:$N$92</definedName>
    <definedName name="_93TUNEMP" localSheetId="6">'Shelton (Mason)'!$C$118:$N$118</definedName>
    <definedName name="_93TUNEMP" localSheetId="1">'WA St SEAS'!$C$117:$N$117</definedName>
    <definedName name="_93TUNEMP" localSheetId="0">'Wash State NOT Adj'!$C$118:$N$118</definedName>
    <definedName name="_94P" localSheetId="4">'Aberdeen (Grays Harbor)'!$B$110:$N$112</definedName>
    <definedName name="_94P" localSheetId="2">'Bremerton (Kitsap)'!$B$109:$N$111</definedName>
    <definedName name="_94P" localSheetId="5">Jefferson!$B$110:$N$112</definedName>
    <definedName name="_94P" localSheetId="3">'Pt Angeles (Clallam)'!$B$84:$N$86</definedName>
    <definedName name="_94P" localSheetId="6">'Shelton (Mason)'!$B$110:$N$112</definedName>
    <definedName name="_94P" localSheetId="1">'WA St SEAS'!$B$109:$N$111</definedName>
    <definedName name="_94P" localSheetId="0">'Wash State NOT Adj'!$B$110:$N$112</definedName>
    <definedName name="_94TEMP" localSheetId="4">'Aberdeen (Grays Harbor)'!$C$111:$N$111</definedName>
    <definedName name="_94TEMP" localSheetId="2">'Bremerton (Kitsap)'!$C$110:$N$110</definedName>
    <definedName name="_94TEMP" localSheetId="5">Jefferson!$C$111:$N$111</definedName>
    <definedName name="_94TEMP" localSheetId="3">'Pt Angeles (Clallam)'!$C$85:$N$85</definedName>
    <definedName name="_94TEMP" localSheetId="6">'Shelton (Mason)'!$C$111:$N$111</definedName>
    <definedName name="_94TEMP" localSheetId="1">'WA St SEAS'!$C$110:$N$110</definedName>
    <definedName name="_94TEMP" localSheetId="0">'Wash State NOT Adj'!$C$111:$N$111</definedName>
    <definedName name="_94TUNEMP" localSheetId="4">'Aberdeen (Grays Harbor)'!$C$112:$N$112</definedName>
    <definedName name="_94TUNEMP" localSheetId="2">'Bremerton (Kitsap)'!$C$111:$N$111</definedName>
    <definedName name="_94TUNEMP" localSheetId="5">Jefferson!$C$112:$N$112</definedName>
    <definedName name="_94TUNEMP" localSheetId="3">'Pt Angeles (Clallam)'!$C$86:$N$86</definedName>
    <definedName name="_94TUNEMP" localSheetId="6">'Shelton (Mason)'!$C$112:$N$112</definedName>
    <definedName name="_94TUNEMP" localSheetId="1">'WA St SEAS'!$C$111:$N$111</definedName>
    <definedName name="_94TUNEMP" localSheetId="0">'Wash State NOT Adj'!$C$112:$N$112</definedName>
    <definedName name="_95P" localSheetId="4">'Aberdeen (Grays Harbor)'!$B$104:$N$106</definedName>
    <definedName name="_95P" localSheetId="2">'Bremerton (Kitsap)'!$B$103:$N$105</definedName>
    <definedName name="_95P" localSheetId="5">Jefferson!$B$104:$N$106</definedName>
    <definedName name="_95P" localSheetId="3">'Pt Angeles (Clallam)'!$B$78:$N$80</definedName>
    <definedName name="_95P" localSheetId="6">'Shelton (Mason)'!$B$104:$N$106</definedName>
    <definedName name="_95P" localSheetId="1">'WA St SEAS'!$B$103:$N$105</definedName>
    <definedName name="_95P" localSheetId="0">'Wash State NOT Adj'!$B$104:$N$106</definedName>
    <definedName name="_95TEMP" localSheetId="4">'Aberdeen (Grays Harbor)'!$C$105:$N$105</definedName>
    <definedName name="_95TEMP" localSheetId="2">'Bremerton (Kitsap)'!$C$104:$N$104</definedName>
    <definedName name="_95TEMP" localSheetId="5">Jefferson!$C$105:$N$105</definedName>
    <definedName name="_95TEMP" localSheetId="3">'Pt Angeles (Clallam)'!$C$79:$N$79</definedName>
    <definedName name="_95TEMP" localSheetId="6">'Shelton (Mason)'!$C$105:$N$105</definedName>
    <definedName name="_95TEMP" localSheetId="1">'WA St SEAS'!$C$104:$N$104</definedName>
    <definedName name="_95TEMP" localSheetId="0">'Wash State NOT Adj'!$C$105:$N$105</definedName>
    <definedName name="_95TUNEMP" localSheetId="4">'Aberdeen (Grays Harbor)'!$C$106:$N$106</definedName>
    <definedName name="_95TUNEMP" localSheetId="2">'Bremerton (Kitsap)'!$C$105:$N$105</definedName>
    <definedName name="_95TUNEMP" localSheetId="5">Jefferson!$C$106:$N$106</definedName>
    <definedName name="_95TUNEMP" localSheetId="3">'Pt Angeles (Clallam)'!$C$80:$N$80</definedName>
    <definedName name="_95TUNEMP" localSheetId="6">'Shelton (Mason)'!$C$106:$N$106</definedName>
    <definedName name="_95TUNEMP" localSheetId="1">'WA St SEAS'!$C$105:$N$105</definedName>
    <definedName name="_95TUNEMP" localSheetId="0">'Wash State NOT Adj'!$C$106:$N$106</definedName>
    <definedName name="eight">8</definedName>
    <definedName name="eleven">11</definedName>
    <definedName name="five">5</definedName>
    <definedName name="four">4</definedName>
    <definedName name="lss">[1]LinkToLss!$B$2:$J$1145</definedName>
    <definedName name="nine">9</definedName>
    <definedName name="_xlnm.Print_Titles" localSheetId="4">'Aberdeen (Grays Harbor)'!$2:$6</definedName>
    <definedName name="_xlnm.Print_Titles" localSheetId="2">'Bremerton (Kitsap)'!$2:$6</definedName>
    <definedName name="_xlnm.Print_Titles" localSheetId="5">Jefferson!$2:$6</definedName>
    <definedName name="_xlnm.Print_Titles" localSheetId="3">'Pt Angeles (Clallam)'!$2:$4</definedName>
    <definedName name="_xlnm.Print_Titles" localSheetId="6">'Shelton (Mason)'!$2:$6</definedName>
    <definedName name="_xlnm.Print_Titles" localSheetId="1">'WA St SEAS'!$2:$6</definedName>
    <definedName name="_xlnm.Print_Titles" localSheetId="0">'Wash State NOT Adj'!$2:$6</definedName>
    <definedName name="seven">7</definedName>
    <definedName name="six">6</definedName>
    <definedName name="TABLE" localSheetId="4">'Aberdeen (Grays Harbor)'!$A$91:$N$194</definedName>
    <definedName name="TABLE" localSheetId="2">'Bremerton (Kitsap)'!$A$6:$N$194</definedName>
    <definedName name="TABLE" localSheetId="5">Jefferson!$A$91:$N$194</definedName>
    <definedName name="TABLE" localSheetId="3">'Pt Angeles (Clallam)'!$A$65:$N$168</definedName>
    <definedName name="TABLE" localSheetId="6">'Shelton (Mason)'!$A$91:$N$194</definedName>
    <definedName name="TABLE" localSheetId="1">'WA St SEAS'!$A$6:$N$194</definedName>
    <definedName name="TABLE" localSheetId="0">'Wash State NOT Adj'!$A$1:$N$194</definedName>
    <definedName name="ten">10</definedName>
    <definedName name="three">3</definedName>
    <definedName name="twelve">12</definedName>
    <definedName name="two">2</definedName>
  </definedNames>
  <calcPr calcId="152511"/>
</workbook>
</file>

<file path=xl/calcChain.xml><?xml version="1.0" encoding="utf-8"?>
<calcChain xmlns="http://schemas.openxmlformats.org/spreadsheetml/2006/main">
  <c r="N9" i="16" l="1"/>
  <c r="M7" i="16"/>
  <c r="M9" i="16"/>
  <c r="J6" i="16"/>
  <c r="I6" i="16"/>
  <c r="H6" i="16"/>
  <c r="G6" i="16"/>
  <c r="F6" i="16"/>
  <c r="E6" i="16"/>
  <c r="D6" i="16"/>
  <c r="C6" i="16"/>
  <c r="L9" i="16"/>
  <c r="B20" i="16"/>
  <c r="B19" i="16"/>
  <c r="B18" i="16"/>
  <c r="B17" i="16" l="1"/>
  <c r="B16" i="16"/>
  <c r="B15" i="16"/>
  <c r="B14" i="16"/>
  <c r="B13" i="16"/>
  <c r="B12" i="16"/>
  <c r="L8" i="2"/>
  <c r="K8" i="2"/>
  <c r="J8" i="2"/>
  <c r="I8" i="2"/>
  <c r="H8" i="2"/>
  <c r="G8" i="2"/>
  <c r="F8" i="2"/>
  <c r="E8" i="2"/>
  <c r="D8" i="2"/>
  <c r="C8" i="2"/>
  <c r="K8" i="1"/>
  <c r="J8" i="1"/>
  <c r="I8" i="1"/>
  <c r="H8" i="1"/>
  <c r="G8" i="1"/>
  <c r="F8" i="1"/>
  <c r="E8" i="1"/>
  <c r="D8" i="1"/>
  <c r="C8" i="1"/>
  <c r="L8" i="1"/>
  <c r="A4" i="33"/>
  <c r="A4" i="27"/>
  <c r="A4" i="25"/>
  <c r="A4" i="4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B134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B128" i="33"/>
  <c r="N122" i="33"/>
  <c r="M122" i="33"/>
  <c r="L122" i="33"/>
  <c r="K122" i="33"/>
  <c r="J122" i="33"/>
  <c r="I122" i="33"/>
  <c r="H122" i="33"/>
  <c r="G122" i="33"/>
  <c r="F122" i="33"/>
  <c r="E122" i="33"/>
  <c r="D122" i="33"/>
  <c r="C122" i="33"/>
  <c r="B122" i="33"/>
  <c r="N116" i="33"/>
  <c r="M116" i="33"/>
  <c r="L116" i="33"/>
  <c r="K116" i="33"/>
  <c r="J116" i="33"/>
  <c r="I116" i="33"/>
  <c r="H116" i="33"/>
  <c r="G116" i="33"/>
  <c r="F116" i="33"/>
  <c r="E116" i="33"/>
  <c r="D116" i="33"/>
  <c r="C116" i="33"/>
  <c r="B116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B110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B104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B98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B92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B86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B80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B74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B62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B56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B50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N134" i="27"/>
  <c r="M134" i="27"/>
  <c r="L134" i="27"/>
  <c r="K134" i="27"/>
  <c r="J134" i="27"/>
  <c r="I134" i="27"/>
  <c r="H134" i="27"/>
  <c r="G134" i="27"/>
  <c r="F134" i="27"/>
  <c r="E134" i="27"/>
  <c r="D134" i="27"/>
  <c r="C134" i="27"/>
  <c r="B134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N122" i="27"/>
  <c r="M122" i="27"/>
  <c r="L122" i="27"/>
  <c r="K122" i="27"/>
  <c r="J122" i="27"/>
  <c r="I122" i="27"/>
  <c r="H122" i="27"/>
  <c r="G122" i="27"/>
  <c r="F122" i="27"/>
  <c r="E122" i="27"/>
  <c r="D122" i="27"/>
  <c r="C122" i="27"/>
  <c r="B122" i="27"/>
  <c r="N116" i="27"/>
  <c r="M116" i="27"/>
  <c r="L116" i="27"/>
  <c r="K116" i="27"/>
  <c r="J116" i="27"/>
  <c r="I116" i="27"/>
  <c r="H116" i="27"/>
  <c r="G116" i="27"/>
  <c r="F116" i="27"/>
  <c r="E116" i="27"/>
  <c r="D116" i="27"/>
  <c r="C116" i="27"/>
  <c r="B116" i="27"/>
  <c r="N110" i="27"/>
  <c r="M110" i="27"/>
  <c r="L110" i="27"/>
  <c r="K110" i="27"/>
  <c r="J110" i="27"/>
  <c r="I110" i="27"/>
  <c r="H110" i="27"/>
  <c r="G110" i="27"/>
  <c r="F110" i="27"/>
  <c r="E110" i="27"/>
  <c r="D110" i="27"/>
  <c r="C110" i="27"/>
  <c r="B110" i="27"/>
  <c r="N104" i="27"/>
  <c r="M104" i="27"/>
  <c r="L104" i="27"/>
  <c r="K104" i="27"/>
  <c r="J104" i="27"/>
  <c r="I104" i="27"/>
  <c r="H104" i="27"/>
  <c r="G104" i="27"/>
  <c r="F104" i="27"/>
  <c r="E104" i="27"/>
  <c r="D104" i="27"/>
  <c r="C104" i="27"/>
  <c r="B104" i="27"/>
  <c r="N98" i="27"/>
  <c r="M98" i="27"/>
  <c r="L98" i="27"/>
  <c r="K98" i="27"/>
  <c r="J98" i="27"/>
  <c r="I98" i="27"/>
  <c r="H98" i="27"/>
  <c r="G98" i="27"/>
  <c r="F98" i="27"/>
  <c r="E98" i="27"/>
  <c r="D98" i="27"/>
  <c r="C98" i="27"/>
  <c r="B98" i="27"/>
  <c r="N92" i="27"/>
  <c r="M92" i="27"/>
  <c r="L92" i="27"/>
  <c r="K92" i="27"/>
  <c r="J92" i="27"/>
  <c r="I92" i="27"/>
  <c r="H92" i="27"/>
  <c r="G92" i="27"/>
  <c r="F92" i="27"/>
  <c r="E92" i="27"/>
  <c r="D92" i="27"/>
  <c r="C92" i="27"/>
  <c r="B92" i="27"/>
  <c r="N86" i="27"/>
  <c r="M86" i="27"/>
  <c r="L86" i="27"/>
  <c r="K86" i="27"/>
  <c r="J86" i="27"/>
  <c r="I86" i="27"/>
  <c r="H86" i="27"/>
  <c r="G86" i="27"/>
  <c r="F86" i="27"/>
  <c r="E86" i="27"/>
  <c r="D86" i="27"/>
  <c r="C86" i="27"/>
  <c r="B86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B74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B68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B62" i="27"/>
  <c r="N56" i="27"/>
  <c r="M56" i="27"/>
  <c r="L56" i="27"/>
  <c r="K56" i="27"/>
  <c r="J56" i="27"/>
  <c r="I56" i="27"/>
  <c r="H56" i="27"/>
  <c r="G56" i="27"/>
  <c r="F56" i="27"/>
  <c r="E56" i="27"/>
  <c r="D56" i="27"/>
  <c r="C56" i="27"/>
  <c r="B56" i="27"/>
  <c r="N50" i="27"/>
  <c r="M50" i="27"/>
  <c r="L50" i="27"/>
  <c r="K50" i="27"/>
  <c r="J50" i="27"/>
  <c r="I50" i="27"/>
  <c r="H50" i="27"/>
  <c r="G50" i="27"/>
  <c r="F50" i="27"/>
  <c r="E50" i="27"/>
  <c r="D50" i="27"/>
  <c r="C50" i="27"/>
  <c r="B50" i="27"/>
  <c r="N44" i="27"/>
  <c r="M44" i="27"/>
  <c r="L44" i="27"/>
  <c r="K44" i="27"/>
  <c r="J44" i="27"/>
  <c r="I44" i="27"/>
  <c r="H44" i="27"/>
  <c r="G44" i="27"/>
  <c r="F44" i="27"/>
  <c r="E44" i="27"/>
  <c r="D44" i="27"/>
  <c r="C44" i="27"/>
  <c r="B44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N134" i="25"/>
  <c r="M134" i="25"/>
  <c r="L134" i="25"/>
  <c r="K134" i="25"/>
  <c r="J134" i="25"/>
  <c r="I134" i="25"/>
  <c r="H134" i="25"/>
  <c r="G134" i="25"/>
  <c r="F134" i="25"/>
  <c r="E134" i="25"/>
  <c r="D134" i="25"/>
  <c r="C134" i="25"/>
  <c r="B134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N122" i="25"/>
  <c r="M122" i="25"/>
  <c r="L122" i="25"/>
  <c r="K122" i="25"/>
  <c r="J122" i="25"/>
  <c r="I122" i="25"/>
  <c r="H122" i="25"/>
  <c r="G122" i="25"/>
  <c r="F122" i="25"/>
  <c r="E122" i="25"/>
  <c r="D122" i="25"/>
  <c r="C122" i="25"/>
  <c r="B122" i="25"/>
  <c r="N116" i="25"/>
  <c r="M116" i="25"/>
  <c r="L116" i="25"/>
  <c r="K116" i="25"/>
  <c r="J116" i="25"/>
  <c r="I116" i="25"/>
  <c r="H116" i="25"/>
  <c r="G116" i="25"/>
  <c r="F116" i="25"/>
  <c r="E116" i="25"/>
  <c r="D116" i="25"/>
  <c r="C116" i="25"/>
  <c r="B116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B110" i="25"/>
  <c r="N104" i="25"/>
  <c r="M104" i="25"/>
  <c r="L104" i="25"/>
  <c r="K104" i="25"/>
  <c r="J104" i="25"/>
  <c r="I104" i="25"/>
  <c r="H104" i="25"/>
  <c r="G104" i="25"/>
  <c r="F104" i="25"/>
  <c r="E104" i="25"/>
  <c r="D104" i="25"/>
  <c r="C104" i="25"/>
  <c r="B104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B98" i="25"/>
  <c r="N92" i="25"/>
  <c r="M92" i="25"/>
  <c r="L92" i="25"/>
  <c r="K92" i="25"/>
  <c r="J92" i="25"/>
  <c r="I92" i="25"/>
  <c r="H92" i="25"/>
  <c r="G92" i="25"/>
  <c r="F92" i="25"/>
  <c r="E92" i="25"/>
  <c r="D92" i="25"/>
  <c r="C92" i="25"/>
  <c r="B92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B86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N74" i="25"/>
  <c r="M74" i="25"/>
  <c r="L74" i="25"/>
  <c r="K74" i="25"/>
  <c r="J74" i="25"/>
  <c r="I74" i="25"/>
  <c r="H74" i="25"/>
  <c r="G74" i="25"/>
  <c r="F74" i="25"/>
  <c r="E74" i="25"/>
  <c r="D74" i="25"/>
  <c r="C74" i="25"/>
  <c r="B74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B68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N56" i="25"/>
  <c r="M56" i="25"/>
  <c r="L56" i="25"/>
  <c r="K56" i="25"/>
  <c r="J56" i="25"/>
  <c r="I56" i="25"/>
  <c r="H56" i="25"/>
  <c r="G56" i="25"/>
  <c r="F56" i="25"/>
  <c r="E56" i="25"/>
  <c r="D56" i="25"/>
  <c r="C56" i="25"/>
  <c r="B56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B44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B108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N96" i="16"/>
  <c r="M96" i="16"/>
  <c r="L96" i="16"/>
  <c r="K96" i="16"/>
  <c r="J96" i="16"/>
  <c r="I96" i="16"/>
  <c r="H96" i="16"/>
  <c r="G96" i="16"/>
  <c r="F96" i="16"/>
  <c r="E96" i="16"/>
  <c r="D96" i="16"/>
  <c r="C96" i="16"/>
  <c r="B96" i="16"/>
  <c r="N90" i="16"/>
  <c r="M90" i="16"/>
  <c r="L90" i="16"/>
  <c r="K90" i="16"/>
  <c r="J90" i="16"/>
  <c r="I90" i="16"/>
  <c r="H90" i="16"/>
  <c r="G90" i="16"/>
  <c r="F90" i="16"/>
  <c r="E90" i="16"/>
  <c r="D90" i="16"/>
  <c r="C90" i="16"/>
  <c r="B90" i="16"/>
  <c r="N84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N72" i="16"/>
  <c r="M72" i="16"/>
  <c r="L72" i="16"/>
  <c r="K72" i="16"/>
  <c r="J72" i="16"/>
  <c r="I72" i="16"/>
  <c r="H72" i="16"/>
  <c r="G72" i="16"/>
  <c r="F72" i="16"/>
  <c r="E72" i="16"/>
  <c r="D72" i="16"/>
  <c r="C72" i="16"/>
  <c r="B72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4" i="2"/>
  <c r="M134" i="2"/>
  <c r="L134" i="2"/>
  <c r="K134" i="2"/>
  <c r="J134" i="2"/>
  <c r="I134" i="2"/>
  <c r="H134" i="2"/>
  <c r="G134" i="2"/>
  <c r="F134" i="2"/>
  <c r="E134" i="2"/>
  <c r="D134" i="2"/>
  <c r="C134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N98" i="2"/>
  <c r="M98" i="2"/>
  <c r="L98" i="2"/>
  <c r="K98" i="2"/>
  <c r="J98" i="2"/>
  <c r="I98" i="2"/>
  <c r="H98" i="2"/>
  <c r="G98" i="2"/>
  <c r="F98" i="2"/>
  <c r="E98" i="2"/>
  <c r="D98" i="2"/>
  <c r="C98" i="2"/>
  <c r="N92" i="2"/>
  <c r="M92" i="2"/>
  <c r="L92" i="2"/>
  <c r="K92" i="2"/>
  <c r="J92" i="2"/>
  <c r="I92" i="2"/>
  <c r="H92" i="2"/>
  <c r="G92" i="2"/>
  <c r="F92" i="2"/>
  <c r="E92" i="2"/>
  <c r="D92" i="2"/>
  <c r="C92" i="2"/>
  <c r="N86" i="2"/>
  <c r="M86" i="2"/>
  <c r="L86" i="2"/>
  <c r="K86" i="2"/>
  <c r="J86" i="2"/>
  <c r="I86" i="2"/>
  <c r="H86" i="2"/>
  <c r="G86" i="2"/>
  <c r="F86" i="2"/>
  <c r="E86" i="2"/>
  <c r="D86" i="2"/>
  <c r="C86" i="2"/>
  <c r="N80" i="2"/>
  <c r="M80" i="2"/>
  <c r="L80" i="2"/>
  <c r="K80" i="2"/>
  <c r="J80" i="2"/>
  <c r="I80" i="2"/>
  <c r="H80" i="2"/>
  <c r="G80" i="2"/>
  <c r="F80" i="2"/>
  <c r="E80" i="2"/>
  <c r="D80" i="2"/>
  <c r="C80" i="2"/>
  <c r="N74" i="2"/>
  <c r="M74" i="2"/>
  <c r="L74" i="2"/>
  <c r="K74" i="2"/>
  <c r="J74" i="2"/>
  <c r="I74" i="2"/>
  <c r="H74" i="2"/>
  <c r="G74" i="2"/>
  <c r="F74" i="2"/>
  <c r="E74" i="2"/>
  <c r="D74" i="2"/>
  <c r="C74" i="2"/>
  <c r="N68" i="2"/>
  <c r="M68" i="2"/>
  <c r="L68" i="2"/>
  <c r="K68" i="2"/>
  <c r="J68" i="2"/>
  <c r="I68" i="2"/>
  <c r="H68" i="2"/>
  <c r="G68" i="2"/>
  <c r="F68" i="2"/>
  <c r="E68" i="2"/>
  <c r="D68" i="2"/>
  <c r="C68" i="2"/>
  <c r="N62" i="2"/>
  <c r="M62" i="2"/>
  <c r="L62" i="2"/>
  <c r="K62" i="2"/>
  <c r="J62" i="2"/>
  <c r="I62" i="2"/>
  <c r="H62" i="2"/>
  <c r="G62" i="2"/>
  <c r="F62" i="2"/>
  <c r="E62" i="2"/>
  <c r="D62" i="2"/>
  <c r="C62" i="2"/>
  <c r="N56" i="2"/>
  <c r="M56" i="2"/>
  <c r="L56" i="2"/>
  <c r="K56" i="2"/>
  <c r="J56" i="2"/>
  <c r="I56" i="2"/>
  <c r="H56" i="2"/>
  <c r="G56" i="2"/>
  <c r="F56" i="2"/>
  <c r="E56" i="2"/>
  <c r="D56" i="2"/>
  <c r="C56" i="2"/>
  <c r="N50" i="2"/>
  <c r="M50" i="2"/>
  <c r="L50" i="2"/>
  <c r="K50" i="2"/>
  <c r="J50" i="2"/>
  <c r="I50" i="2"/>
  <c r="H50" i="2"/>
  <c r="G50" i="2"/>
  <c r="F50" i="2"/>
  <c r="E50" i="2"/>
  <c r="D50" i="2"/>
  <c r="C50" i="2"/>
  <c r="N44" i="2"/>
  <c r="M44" i="2"/>
  <c r="L44" i="2"/>
  <c r="K44" i="2"/>
  <c r="J44" i="2"/>
  <c r="I44" i="2"/>
  <c r="H44" i="2"/>
  <c r="G44" i="2"/>
  <c r="F44" i="2"/>
  <c r="E44" i="2"/>
  <c r="D44" i="2"/>
  <c r="C44" i="2"/>
  <c r="N38" i="2"/>
  <c r="M38" i="2"/>
  <c r="L38" i="2"/>
  <c r="K38" i="2"/>
  <c r="J38" i="2"/>
  <c r="I38" i="2"/>
  <c r="H38" i="2"/>
  <c r="G38" i="2"/>
  <c r="F38" i="2"/>
  <c r="E38" i="2"/>
  <c r="D38" i="2"/>
  <c r="C38" i="2"/>
  <c r="N32" i="2"/>
  <c r="M32" i="2"/>
  <c r="L32" i="2"/>
  <c r="K32" i="2"/>
  <c r="J32" i="2"/>
  <c r="I32" i="2"/>
  <c r="H32" i="2"/>
  <c r="G32" i="2"/>
  <c r="F32" i="2"/>
  <c r="E32" i="2"/>
  <c r="D32" i="2"/>
  <c r="C32" i="2"/>
  <c r="N26" i="2"/>
  <c r="M26" i="2"/>
  <c r="L26" i="2"/>
  <c r="K26" i="2"/>
  <c r="J26" i="2"/>
  <c r="I26" i="2"/>
  <c r="H26" i="2"/>
  <c r="G26" i="2"/>
  <c r="F26" i="2"/>
  <c r="E26" i="2"/>
  <c r="D26" i="2"/>
  <c r="C26" i="2"/>
  <c r="N20" i="2"/>
  <c r="M20" i="2"/>
  <c r="L20" i="2"/>
  <c r="K20" i="2"/>
  <c r="J20" i="2"/>
  <c r="I20" i="2"/>
  <c r="H20" i="2"/>
  <c r="G20" i="2"/>
  <c r="F20" i="2"/>
  <c r="E20" i="2"/>
  <c r="D20" i="2"/>
  <c r="C20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8" i="2"/>
  <c r="M8" i="2"/>
  <c r="N134" i="1"/>
  <c r="M134" i="1"/>
  <c r="L134" i="1"/>
  <c r="K134" i="1"/>
  <c r="J134" i="1"/>
  <c r="I134" i="1"/>
  <c r="H134" i="1"/>
  <c r="G134" i="1"/>
  <c r="F134" i="1"/>
  <c r="E134" i="1"/>
  <c r="D134" i="1"/>
  <c r="C134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N98" i="1"/>
  <c r="M98" i="1"/>
  <c r="L98" i="1"/>
  <c r="K98" i="1"/>
  <c r="J98" i="1"/>
  <c r="I98" i="1"/>
  <c r="H98" i="1"/>
  <c r="G98" i="1"/>
  <c r="F98" i="1"/>
  <c r="E98" i="1"/>
  <c r="D98" i="1"/>
  <c r="C98" i="1"/>
  <c r="N92" i="1"/>
  <c r="M92" i="1"/>
  <c r="L92" i="1"/>
  <c r="K92" i="1"/>
  <c r="J92" i="1"/>
  <c r="I92" i="1"/>
  <c r="H92" i="1"/>
  <c r="G92" i="1"/>
  <c r="F92" i="1"/>
  <c r="E92" i="1"/>
  <c r="D92" i="1"/>
  <c r="C92" i="1"/>
  <c r="N86" i="1"/>
  <c r="M86" i="1"/>
  <c r="L86" i="1"/>
  <c r="K86" i="1"/>
  <c r="J86" i="1"/>
  <c r="I86" i="1"/>
  <c r="H86" i="1"/>
  <c r="G86" i="1"/>
  <c r="F86" i="1"/>
  <c r="E86" i="1"/>
  <c r="D86" i="1"/>
  <c r="C86" i="1"/>
  <c r="N80" i="1"/>
  <c r="M80" i="1"/>
  <c r="L80" i="1"/>
  <c r="K80" i="1"/>
  <c r="J80" i="1"/>
  <c r="I80" i="1"/>
  <c r="H80" i="1"/>
  <c r="G80" i="1"/>
  <c r="F80" i="1"/>
  <c r="E80" i="1"/>
  <c r="D80" i="1"/>
  <c r="C80" i="1"/>
  <c r="N74" i="1"/>
  <c r="M74" i="1"/>
  <c r="L74" i="1"/>
  <c r="K74" i="1"/>
  <c r="J74" i="1"/>
  <c r="I74" i="1"/>
  <c r="H74" i="1"/>
  <c r="G74" i="1"/>
  <c r="F74" i="1"/>
  <c r="E74" i="1"/>
  <c r="D74" i="1"/>
  <c r="C74" i="1"/>
  <c r="N68" i="1"/>
  <c r="M68" i="1"/>
  <c r="L68" i="1"/>
  <c r="K68" i="1"/>
  <c r="J68" i="1"/>
  <c r="I68" i="1"/>
  <c r="H68" i="1"/>
  <c r="G68" i="1"/>
  <c r="F68" i="1"/>
  <c r="E68" i="1"/>
  <c r="D68" i="1"/>
  <c r="C68" i="1"/>
  <c r="N62" i="1"/>
  <c r="M62" i="1"/>
  <c r="L62" i="1"/>
  <c r="K62" i="1"/>
  <c r="J62" i="1"/>
  <c r="I62" i="1"/>
  <c r="H62" i="1"/>
  <c r="G62" i="1"/>
  <c r="F62" i="1"/>
  <c r="E62" i="1"/>
  <c r="D62" i="1"/>
  <c r="C62" i="1"/>
  <c r="N56" i="1"/>
  <c r="M56" i="1"/>
  <c r="L56" i="1"/>
  <c r="K56" i="1"/>
  <c r="J56" i="1"/>
  <c r="I56" i="1"/>
  <c r="H56" i="1"/>
  <c r="G56" i="1"/>
  <c r="F56" i="1"/>
  <c r="E56" i="1"/>
  <c r="D56" i="1"/>
  <c r="C56" i="1"/>
  <c r="N50" i="1"/>
  <c r="M50" i="1"/>
  <c r="L50" i="1"/>
  <c r="K50" i="1"/>
  <c r="J50" i="1"/>
  <c r="I50" i="1"/>
  <c r="H50" i="1"/>
  <c r="G50" i="1"/>
  <c r="F50" i="1"/>
  <c r="E50" i="1"/>
  <c r="D50" i="1"/>
  <c r="C50" i="1"/>
  <c r="N44" i="1"/>
  <c r="M44" i="1"/>
  <c r="L44" i="1"/>
  <c r="K44" i="1"/>
  <c r="J44" i="1"/>
  <c r="I44" i="1"/>
  <c r="H44" i="1"/>
  <c r="G44" i="1"/>
  <c r="F44" i="1"/>
  <c r="E44" i="1"/>
  <c r="D44" i="1"/>
  <c r="C44" i="1"/>
  <c r="N38" i="1"/>
  <c r="M38" i="1"/>
  <c r="L38" i="1"/>
  <c r="K38" i="1"/>
  <c r="J38" i="1"/>
  <c r="I38" i="1"/>
  <c r="H38" i="1"/>
  <c r="G38" i="1"/>
  <c r="F38" i="1"/>
  <c r="E38" i="1"/>
  <c r="D38" i="1"/>
  <c r="C38" i="1"/>
  <c r="N32" i="1"/>
  <c r="M32" i="1"/>
  <c r="L32" i="1"/>
  <c r="K32" i="1"/>
  <c r="J32" i="1"/>
  <c r="I32" i="1"/>
  <c r="H32" i="1"/>
  <c r="G32" i="1"/>
  <c r="F32" i="1"/>
  <c r="E32" i="1"/>
  <c r="D32" i="1"/>
  <c r="C32" i="1"/>
  <c r="N26" i="1"/>
  <c r="M26" i="1"/>
  <c r="L26" i="1"/>
  <c r="K26" i="1"/>
  <c r="J26" i="1"/>
  <c r="I26" i="1"/>
  <c r="H26" i="1"/>
  <c r="G26" i="1"/>
  <c r="F26" i="1"/>
  <c r="E26" i="1"/>
  <c r="D26" i="1"/>
  <c r="C26" i="1"/>
  <c r="N20" i="1"/>
  <c r="M20" i="1"/>
  <c r="L20" i="1"/>
  <c r="K20" i="1"/>
  <c r="J20" i="1"/>
  <c r="I20" i="1"/>
  <c r="H20" i="1"/>
  <c r="G20" i="1"/>
  <c r="F20" i="1"/>
  <c r="E20" i="1"/>
  <c r="D20" i="1"/>
  <c r="C20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8" i="1"/>
  <c r="M8" i="1"/>
  <c r="B22" i="2"/>
  <c r="B21" i="2"/>
  <c r="B20" i="2" s="1"/>
  <c r="B23" i="2" s="1"/>
  <c r="B22" i="1"/>
  <c r="B21" i="1"/>
  <c r="B33" i="1"/>
  <c r="B34" i="1"/>
  <c r="B136" i="2"/>
  <c r="B135" i="2"/>
  <c r="B130" i="2"/>
  <c r="B129" i="2"/>
  <c r="B128" i="2" s="1"/>
  <c r="B124" i="2"/>
  <c r="B123" i="2"/>
  <c r="B118" i="2"/>
  <c r="B117" i="2"/>
  <c r="B116" i="2" s="1"/>
  <c r="B112" i="2"/>
  <c r="B111" i="2"/>
  <c r="B106" i="2"/>
  <c r="B105" i="2"/>
  <c r="B104" i="2" s="1"/>
  <c r="B100" i="2"/>
  <c r="B99" i="2"/>
  <c r="B94" i="2"/>
  <c r="B93" i="2"/>
  <c r="B92" i="2" s="1"/>
  <c r="B88" i="2"/>
  <c r="B87" i="2"/>
  <c r="B82" i="2"/>
  <c r="B81" i="2"/>
  <c r="B80" i="2" s="1"/>
  <c r="B76" i="2"/>
  <c r="B75" i="2"/>
  <c r="B70" i="2"/>
  <c r="B69" i="2"/>
  <c r="B68" i="2" s="1"/>
  <c r="B64" i="2"/>
  <c r="B63" i="2"/>
  <c r="B58" i="2"/>
  <c r="B57" i="2"/>
  <c r="B56" i="2" s="1"/>
  <c r="B52" i="2"/>
  <c r="B51" i="2"/>
  <c r="B46" i="2"/>
  <c r="B45" i="2"/>
  <c r="B44" i="2" s="1"/>
  <c r="B47" i="2" s="1"/>
  <c r="B40" i="2"/>
  <c r="B39" i="2"/>
  <c r="B34" i="2"/>
  <c r="B33" i="2"/>
  <c r="B32" i="2" s="1"/>
  <c r="B35" i="2" s="1"/>
  <c r="B28" i="2"/>
  <c r="B27" i="2"/>
  <c r="B136" i="1"/>
  <c r="B135" i="1"/>
  <c r="B134" i="1" s="1"/>
  <c r="B137" i="1" s="1"/>
  <c r="B130" i="1"/>
  <c r="B129" i="1"/>
  <c r="B124" i="1"/>
  <c r="B123" i="1"/>
  <c r="B122" i="1" s="1"/>
  <c r="B118" i="1"/>
  <c r="B117" i="1"/>
  <c r="B112" i="1"/>
  <c r="B111" i="1"/>
  <c r="B110" i="1" s="1"/>
  <c r="B106" i="1"/>
  <c r="B105" i="1"/>
  <c r="B100" i="1"/>
  <c r="B99" i="1"/>
  <c r="B98" i="1" s="1"/>
  <c r="B94" i="1"/>
  <c r="B93" i="1"/>
  <c r="B88" i="1"/>
  <c r="B87" i="1"/>
  <c r="B86" i="1" s="1"/>
  <c r="B82" i="1"/>
  <c r="B81" i="1"/>
  <c r="B76" i="1"/>
  <c r="B75" i="1"/>
  <c r="B74" i="1" s="1"/>
  <c r="B70" i="1"/>
  <c r="B69" i="1"/>
  <c r="B64" i="1"/>
  <c r="B63" i="1"/>
  <c r="B62" i="1" s="1"/>
  <c r="B58" i="1"/>
  <c r="B57" i="1"/>
  <c r="B52" i="1"/>
  <c r="B51" i="1"/>
  <c r="B50" i="1" s="1"/>
  <c r="B46" i="1"/>
  <c r="B45" i="1"/>
  <c r="B40" i="1"/>
  <c r="B39" i="1"/>
  <c r="B38" i="1" s="1"/>
  <c r="B41" i="1" s="1"/>
  <c r="B28" i="1"/>
  <c r="B27" i="1"/>
  <c r="D3" i="2"/>
  <c r="D3" i="33"/>
  <c r="D3" i="27"/>
  <c r="D3" i="25"/>
  <c r="D3" i="16"/>
  <c r="D3" i="4"/>
  <c r="A139" i="33"/>
  <c r="A139" i="27"/>
  <c r="A139" i="25"/>
  <c r="A113" i="16"/>
  <c r="A139" i="4"/>
  <c r="A139" i="2"/>
  <c r="B4" i="33"/>
  <c r="B4" i="27"/>
  <c r="B4" i="25"/>
  <c r="B4" i="4"/>
  <c r="B4" i="2"/>
  <c r="A4" i="2"/>
  <c r="B32" i="1" l="1"/>
  <c r="B35" i="1" s="1"/>
  <c r="B26" i="1"/>
  <c r="B29" i="1" s="1"/>
  <c r="B44" i="1"/>
  <c r="B47" i="1" s="1"/>
  <c r="B56" i="1"/>
  <c r="B59" i="1" s="1"/>
  <c r="B68" i="1"/>
  <c r="B71" i="1" s="1"/>
  <c r="B80" i="1"/>
  <c r="B83" i="1" s="1"/>
  <c r="B92" i="1"/>
  <c r="B95" i="1" s="1"/>
  <c r="B104" i="1"/>
  <c r="B107" i="1" s="1"/>
  <c r="B116" i="1"/>
  <c r="B119" i="1" s="1"/>
  <c r="B128" i="1"/>
  <c r="B131" i="1" s="1"/>
  <c r="B26" i="2"/>
  <c r="B29" i="2" s="1"/>
  <c r="B38" i="2"/>
  <c r="B41" i="2" s="1"/>
  <c r="B50" i="2"/>
  <c r="B53" i="2" s="1"/>
  <c r="B62" i="2"/>
  <c r="B65" i="2" s="1"/>
  <c r="B74" i="2"/>
  <c r="B77" i="2" s="1"/>
  <c r="B86" i="2"/>
  <c r="B89" i="2" s="1"/>
  <c r="B98" i="2"/>
  <c r="B101" i="2" s="1"/>
  <c r="B110" i="2"/>
  <c r="B113" i="2" s="1"/>
  <c r="B122" i="2"/>
  <c r="B125" i="2" s="1"/>
  <c r="B134" i="2"/>
  <c r="B137" i="2" s="1"/>
  <c r="B20" i="1"/>
  <c r="B23" i="1" s="1"/>
  <c r="B53" i="1"/>
  <c r="B65" i="1"/>
  <c r="B77" i="1"/>
  <c r="B89" i="1"/>
  <c r="B101" i="1"/>
  <c r="B113" i="1"/>
  <c r="B125" i="1"/>
  <c r="B59" i="2"/>
  <c r="B71" i="2"/>
  <c r="B83" i="2"/>
  <c r="B95" i="2"/>
  <c r="B107" i="2"/>
  <c r="B119" i="2"/>
  <c r="B131" i="2"/>
</calcChain>
</file>

<file path=xl/sharedStrings.xml><?xml version="1.0" encoding="utf-8"?>
<sst xmlns="http://schemas.openxmlformats.org/spreadsheetml/2006/main" count="706" uniqueCount="35">
  <si>
    <t>Washington State</t>
  </si>
  <si>
    <t>RESIDENT CIVILIAN LABOR FORCE AND EMPLOYMENT IN WASHINGTON STATE</t>
  </si>
  <si>
    <t>Employment Security Department</t>
  </si>
  <si>
    <t>NOT SEASONALLY ADJUSTED</t>
  </si>
  <si>
    <t>Labor Market and Economic Analysis Branch</t>
  </si>
  <si>
    <t>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</si>
  <si>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</si>
  <si>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</si>
  <si>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</si>
  <si>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</si>
  <si>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</si>
  <si>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</si>
  <si>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</si>
  <si>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</si>
  <si>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</si>
  <si>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</si>
  <si>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</si>
  <si>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</si>
  <si>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Civilian Labor Force</t>
  </si>
  <si>
    <t xml:space="preserve">  Total Employment</t>
  </si>
  <si>
    <t xml:space="preserve">  Total Unemployment</t>
  </si>
  <si>
    <t xml:space="preserve">  Percent of Labor Force</t>
  </si>
  <si>
    <t>SEASONALLY ADJUSTED</t>
  </si>
  <si>
    <t>RESIDENT CIVILIAN LABOR FORCE AND EMPLOYMENT IN CLALLAM COUNTY</t>
  </si>
  <si>
    <t>RESIDENT CIVILIAN LABOR FORCE AND EMPLOYMENT IN GRAYS HARBOR COUNTY</t>
  </si>
  <si>
    <t>RESIDENT CIVILIAN LABOR FORCE AND EMPLOYMENT IN JEFFERSON COUNTY</t>
  </si>
  <si>
    <t>RESIDENT CIVILIAN LABOR FORCE AND EMPLOYMENT IN MASON COUNTY</t>
  </si>
  <si>
    <t xml:space="preserve">     Note:  Detail may not add or divide due to rounding.</t>
  </si>
  <si>
    <t xml:space="preserve"> </t>
  </si>
  <si>
    <t>Benchmark: 1st qtr 2010</t>
  </si>
  <si>
    <t xml:space="preserve">    1/ Official U.S. Department of Labor, Bureau of Labor Statistics data.</t>
  </si>
  <si>
    <t>RESIDENT CIVILIAN LABOR FORCE AND EMPLOYMENT IN BREMERTON MSA (Kitsap County)</t>
  </si>
  <si>
    <t xml:space="preserve">https://fortress.wa.gov/esd/employmentdata/docs/regional-reports/laus-historical-not-seasonally-adjusted.xls </t>
  </si>
  <si>
    <t>Working Age Population</t>
  </si>
  <si>
    <t>% of Demographic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</si>
</sst>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mmmm\ d\,\ yyyy"/>
    <numFmt numFmtId="166" formatCode="0.0"/>
    <numFmt numFmtId="167" formatCode="#,##0.0"/>
    <numFmt numFmtId="168" formatCode="0.0%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u/>
      <sz val="8"/>
      <name val="Arial"/>
      <family val="2"/>
    </font>
    <font>
      <sz val="10"/>
      <color indexed="18"/>
      <name val="Arial"/>
      <family val="2"/>
    </font>
    <font>
      <u/>
      <sz val="10"/>
      <color theme="10"/>
      <name val="Courier"/>
      <family val="3"/>
    </font>
    <font>
      <u/>
      <sz val="8"/>
      <color theme="1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164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164" fontId="0" fillId="0" borderId="0" xfId="0"/>
    <xf numFmtId="164" fontId="1" fillId="0" borderId="0" xfId="0" applyFont="1" applyAlignment="1">
      <alignment horizontal="right"/>
    </xf>
    <xf numFmtId="164" fontId="1" fillId="0" borderId="0" xfId="0" applyFont="1"/>
    <xf numFmtId="164" fontId="1" fillId="0" borderId="0" xfId="0" applyFont="1" applyAlignment="1">
      <alignment horizontal="centerContinuous"/>
    </xf>
    <xf numFmtId="164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164" fontId="1" fillId="0" borderId="0" xfId="0" applyFont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/>
    </xf>
    <xf numFmtId="164" fontId="1" fillId="0" borderId="0" xfId="0" applyFont="1" applyAlignment="1" applyProtection="1">
      <alignment horizontal="left"/>
    </xf>
    <xf numFmtId="164" fontId="1" fillId="0" borderId="0" xfId="0" applyFont="1" applyBorder="1" applyAlignment="1">
      <alignment horizontal="right"/>
    </xf>
    <xf numFmtId="166" fontId="1" fillId="0" borderId="0" xfId="0" applyNumberFormat="1" applyFont="1"/>
    <xf numFmtId="164" fontId="1" fillId="0" borderId="0" xfId="0" applyFont="1" applyAlignment="1"/>
    <xf numFmtId="3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3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3" fillId="0" borderId="0" xfId="0" applyFont="1" applyBorder="1" applyAlignment="1">
      <alignment horizontal="right"/>
    </xf>
    <xf numFmtId="164" fontId="1" fillId="0" borderId="0" xfId="0" applyFont="1" applyBorder="1"/>
    <xf numFmtId="164" fontId="1" fillId="0" borderId="0" xfId="0" quotePrefix="1" applyFont="1" applyBorder="1" applyAlignment="1">
      <alignment horizontal="left"/>
    </xf>
    <xf numFmtId="167" fontId="1" fillId="0" borderId="0" xfId="0" applyNumberFormat="1" applyFont="1"/>
    <xf numFmtId="3" fontId="1" fillId="0" borderId="0" xfId="0" applyNumberFormat="1" applyFont="1" applyFill="1"/>
    <xf numFmtId="164" fontId="1" fillId="0" borderId="0" xfId="0" applyFont="1" applyFill="1" applyAlignment="1">
      <alignment horizontal="center"/>
    </xf>
    <xf numFmtId="164" fontId="1" fillId="0" borderId="0" xfId="0" applyFont="1" applyFill="1"/>
    <xf numFmtId="166" fontId="1" fillId="0" borderId="0" xfId="0" applyNumberFormat="1" applyFont="1" applyBorder="1" applyAlignment="1">
      <alignment horizontal="right"/>
    </xf>
    <xf numFmtId="164" fontId="1" fillId="0" borderId="0" xfId="0" applyFont="1" applyBorder="1" applyAlignment="1"/>
    <xf numFmtId="164" fontId="4" fillId="0" borderId="0" xfId="0" applyFont="1"/>
    <xf numFmtId="167" fontId="1" fillId="0" borderId="0" xfId="0" applyNumberFormat="1" applyFont="1" applyBorder="1" applyAlignment="1">
      <alignment horizontal="right"/>
    </xf>
    <xf numFmtId="164" fontId="1" fillId="0" borderId="0" xfId="0" quotePrefix="1" applyFont="1"/>
    <xf numFmtId="164" fontId="1" fillId="0" borderId="0" xfId="0" applyFont="1" applyBorder="1" applyAlignment="1">
      <alignment horizontal="left"/>
    </xf>
    <xf numFmtId="10" fontId="1" fillId="0" borderId="0" xfId="0" applyNumberFormat="1" applyFont="1"/>
    <xf numFmtId="168" fontId="1" fillId="0" borderId="0" xfId="0" applyNumberFormat="1" applyFont="1" applyBorder="1" applyAlignment="1">
      <alignment horizontal="right"/>
    </xf>
    <xf numFmtId="164" fontId="6" fillId="0" borderId="0" xfId="1" applyNumberFormat="1" applyFont="1" applyAlignment="1" applyProtection="1"/>
    <xf numFmtId="164" fontId="1" fillId="0" borderId="0" xfId="0" applyFont="1" applyAlignment="1">
      <alignment horizontal="center" vertical="center"/>
    </xf>
    <xf numFmtId="164" fontId="1" fillId="0" borderId="1" xfId="0" applyFont="1" applyBorder="1"/>
    <xf numFmtId="164" fontId="1" fillId="0" borderId="2" xfId="0" applyFont="1" applyBorder="1" applyAlignment="1">
      <alignment horizontal="center"/>
    </xf>
    <xf numFmtId="164" fontId="1" fillId="0" borderId="3" xfId="0" applyFont="1" applyBorder="1"/>
    <xf numFmtId="3" fontId="1" fillId="0" borderId="4" xfId="0" applyNumberFormat="1" applyFont="1" applyBorder="1"/>
    <xf numFmtId="164" fontId="1" fillId="0" borderId="5" xfId="0" applyFont="1" applyBorder="1"/>
    <xf numFmtId="3" fontId="1" fillId="0" borderId="6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>
                <a:latin typeface="Tahoma" pitchFamily="34" charset="0"/>
                <a:cs typeface="Tahoma" pitchFamily="34" charset="0"/>
              </a:rPr>
              <a:t>Clallam Labor Force</a:t>
            </a:r>
          </a:p>
          <a:p>
            <a:pPr>
              <a:defRPr sz="1100"/>
            </a:pPr>
            <a:r>
              <a:rPr lang="en-US" sz="900" b="0">
                <a:latin typeface="Tahoma" pitchFamily="34" charset="0"/>
                <a:cs typeface="Tahoma" pitchFamily="34" charset="0"/>
              </a:rPr>
              <a:t>WA Employment</a:t>
            </a:r>
            <a:r>
              <a:rPr lang="en-US" sz="900" b="0" baseline="0">
                <a:latin typeface="Tahoma" pitchFamily="34" charset="0"/>
                <a:cs typeface="Tahoma" pitchFamily="34" charset="0"/>
              </a:rPr>
              <a:t> Security Dept.</a:t>
            </a:r>
            <a:endParaRPr lang="en-US" sz="900" b="0">
              <a:latin typeface="Tahoma" pitchFamily="34" charset="0"/>
              <a:cs typeface="Tahoma" pitchFamily="34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Have jobs + looking</c:v>
          </c:tx>
          <c:spPr>
            <a:ln w="9525"/>
          </c:spPr>
          <c:marker>
            <c:symbol val="diamond"/>
            <c:size val="3"/>
          </c:marker>
          <c:dLbls>
            <c:dLbl>
              <c:idx val="0"/>
              <c:layout>
                <c:manualLayout>
                  <c:x val="-4.6097331583552059E-2"/>
                  <c:y val="6.7696850393700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653105861767246E-2"/>
                  <c:y val="8.158573928258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319553805774284E-2"/>
                  <c:y val="7.2326480023330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097331583552059E-2"/>
                  <c:y val="-2.489574219889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652887139107607E-2"/>
                  <c:y val="-2.952537182852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5120297462817149E-2"/>
                  <c:y val="4.5752405949256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 Angeles (Clallam)'!$C$4:$N$4</c:f>
              <c:numCache>
                <c:formatCode>General_)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'Pt Angeles (Clallam)'!$C$6:$N$6</c:f>
              <c:numCache>
                <c:formatCode>#,##0</c:formatCode>
                <c:ptCount val="12"/>
                <c:pt idx="0">
                  <c:v>27270</c:v>
                </c:pt>
                <c:pt idx="1">
                  <c:v>28170</c:v>
                </c:pt>
                <c:pt idx="2">
                  <c:v>29370</c:v>
                </c:pt>
                <c:pt idx="3">
                  <c:v>29410</c:v>
                </c:pt>
                <c:pt idx="4">
                  <c:v>29720</c:v>
                </c:pt>
                <c:pt idx="5">
                  <c:v>29960</c:v>
                </c:pt>
                <c:pt idx="6">
                  <c:v>30320</c:v>
                </c:pt>
                <c:pt idx="7">
                  <c:v>30260</c:v>
                </c:pt>
                <c:pt idx="8">
                  <c:v>29450</c:v>
                </c:pt>
                <c:pt idx="9">
                  <c:v>28610</c:v>
                </c:pt>
                <c:pt idx="10">
                  <c:v>27270</c:v>
                </c:pt>
                <c:pt idx="11">
                  <c:v>26010</c:v>
                </c:pt>
              </c:numCache>
            </c:numRef>
          </c:val>
          <c:smooth val="0"/>
        </c:ser>
        <c:ser>
          <c:idx val="1"/>
          <c:order val="1"/>
          <c:tx>
            <c:v>Working age Pop. (25 - 59 yoa.)</c:v>
          </c:tx>
          <c:spPr>
            <a:ln w="9525"/>
          </c:spPr>
          <c:marker>
            <c:symbol val="square"/>
            <c:size val="3"/>
          </c:marker>
          <c:dLbls>
            <c:dLbl>
              <c:idx val="6"/>
              <c:layout>
                <c:manualLayout>
                  <c:x val="-4.6097331583552059E-2"/>
                  <c:y val="4.3414260717410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097331583552059E-2"/>
                  <c:y val="3.415500145815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 Angeles (Clallam)'!$C$4:$N$4</c:f>
              <c:numCache>
                <c:formatCode>General_)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'Pt Angeles (Clallam)'!$B$23:$B$33</c:f>
              <c:numCache>
                <c:formatCode>#,##0</c:formatCode>
                <c:ptCount val="11"/>
                <c:pt idx="0">
                  <c:v>29025</c:v>
                </c:pt>
                <c:pt idx="1">
                  <c:v>29280</c:v>
                </c:pt>
                <c:pt idx="2">
                  <c:v>29656</c:v>
                </c:pt>
                <c:pt idx="3">
                  <c:v>30186</c:v>
                </c:pt>
                <c:pt idx="4">
                  <c:v>30269</c:v>
                </c:pt>
                <c:pt idx="5">
                  <c:v>30323</c:v>
                </c:pt>
                <c:pt idx="6">
                  <c:v>30226</c:v>
                </c:pt>
                <c:pt idx="7">
                  <c:v>30065</c:v>
                </c:pt>
                <c:pt idx="8">
                  <c:v>29876</c:v>
                </c:pt>
                <c:pt idx="9">
                  <c:v>29520</c:v>
                </c:pt>
                <c:pt idx="10">
                  <c:v>29274</c:v>
                </c:pt>
              </c:numCache>
            </c:numRef>
          </c:val>
          <c:smooth val="0"/>
        </c:ser>
        <c:ser>
          <c:idx val="2"/>
          <c:order val="2"/>
          <c:tx>
            <c:v>Those with jobs</c:v>
          </c:tx>
          <c:spPr>
            <a:ln w="9525"/>
          </c:spPr>
          <c:marker>
            <c:symbol val="triangle"/>
            <c:size val="3"/>
          </c:marker>
          <c:dLbls>
            <c:dLbl>
              <c:idx val="0"/>
              <c:layout>
                <c:manualLayout>
                  <c:x val="-1.2763998250218723E-2"/>
                  <c:y val="-1.7475940507436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774104683195597E-2"/>
                  <c:y val="-2.9525371828521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3233552417518061E-2"/>
                  <c:y val="-3.415500145815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Tahoma" pitchFamily="34" charset="0"/>
                    <a:cs typeface="Tahoma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'Pt Angeles (Clallam)'!$C$4:$N$4</c:f>
              <c:numCache>
                <c:formatCode>General_)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'Pt Angeles (Clallam)'!$C$7:$N$7</c:f>
              <c:numCache>
                <c:formatCode>#,##0</c:formatCode>
                <c:ptCount val="12"/>
                <c:pt idx="0">
                  <c:v>24920</c:v>
                </c:pt>
                <c:pt idx="1">
                  <c:v>26160</c:v>
                </c:pt>
                <c:pt idx="2">
                  <c:v>27470</c:v>
                </c:pt>
                <c:pt idx="3">
                  <c:v>27700</c:v>
                </c:pt>
                <c:pt idx="4">
                  <c:v>27990</c:v>
                </c:pt>
                <c:pt idx="5">
                  <c:v>27850</c:v>
                </c:pt>
                <c:pt idx="6">
                  <c:v>27270</c:v>
                </c:pt>
                <c:pt idx="7">
                  <c:v>27130</c:v>
                </c:pt>
                <c:pt idx="8">
                  <c:v>26380</c:v>
                </c:pt>
                <c:pt idx="9">
                  <c:v>25790</c:v>
                </c:pt>
                <c:pt idx="10">
                  <c:v>24920</c:v>
                </c:pt>
                <c:pt idx="11">
                  <c:v>24210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82936"/>
        <c:axId val="305881368"/>
      </c:lineChart>
      <c:catAx>
        <c:axId val="305882936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05881368"/>
        <c:crossesAt val="24000"/>
        <c:auto val="1"/>
        <c:lblAlgn val="ctr"/>
        <c:lblOffset val="100"/>
        <c:noMultiLvlLbl val="0"/>
      </c:catAx>
      <c:valAx>
        <c:axId val="305881368"/>
        <c:scaling>
          <c:orientation val="minMax"/>
          <c:min val="24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3058829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Tahoma" pitchFamily="34" charset="0"/>
              <a:cs typeface="Tahoma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4</xdr:row>
      <xdr:rowOff>38100</xdr:rowOff>
    </xdr:from>
    <xdr:to>
      <xdr:col>25</xdr:col>
      <xdr:colOff>19050</xdr:colOff>
      <xdr:row>23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uswork\develop\1999\Y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Seas"/>
      <sheetName val="LastLink"/>
      <sheetName val="LinkToLss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ST5300001</v>
          </cell>
          <cell r="C2">
            <v>3140760</v>
          </cell>
          <cell r="D2">
            <v>344250</v>
          </cell>
          <cell r="E2">
            <v>3485010</v>
          </cell>
          <cell r="F2">
            <v>9.9</v>
          </cell>
          <cell r="G2">
            <v>3485010</v>
          </cell>
          <cell r="H2">
            <v>3140760</v>
          </cell>
          <cell r="I2">
            <v>344250</v>
          </cell>
          <cell r="J2">
            <v>9.9</v>
          </cell>
        </row>
        <row r="3">
          <cell r="B3" t="str">
            <v>ST5300002</v>
          </cell>
          <cell r="C3">
            <v>3150690</v>
          </cell>
          <cell r="D3">
            <v>346680</v>
          </cell>
          <cell r="E3">
            <v>3497370</v>
          </cell>
          <cell r="F3">
            <v>9.9</v>
          </cell>
          <cell r="G3">
            <v>3491190</v>
          </cell>
          <cell r="H3">
            <v>3145720</v>
          </cell>
          <cell r="I3">
            <v>345470</v>
          </cell>
          <cell r="J3">
            <v>9.8954067387614622</v>
          </cell>
        </row>
        <row r="4">
          <cell r="B4" t="str">
            <v>ST5300003</v>
          </cell>
          <cell r="C4">
            <v>3153460</v>
          </cell>
          <cell r="D4">
            <v>343260</v>
          </cell>
          <cell r="E4">
            <v>3496720</v>
          </cell>
          <cell r="F4">
            <v>9.8000000000000007</v>
          </cell>
          <cell r="G4">
            <v>3493040</v>
          </cell>
          <cell r="H4">
            <v>3148300</v>
          </cell>
          <cell r="I4">
            <v>344730</v>
          </cell>
          <cell r="J4">
            <v>9.8691510765992678</v>
          </cell>
        </row>
        <row r="5">
          <cell r="B5" t="str">
            <v>ST5300004</v>
          </cell>
          <cell r="C5">
            <v>3144520</v>
          </cell>
          <cell r="D5">
            <v>312230</v>
          </cell>
          <cell r="E5">
            <v>3456750</v>
          </cell>
          <cell r="F5">
            <v>9</v>
          </cell>
          <cell r="G5">
            <v>3483960</v>
          </cell>
          <cell r="H5">
            <v>3147360</v>
          </cell>
          <cell r="I5">
            <v>336610</v>
          </cell>
          <cell r="J5">
            <v>9.6615945470737827</v>
          </cell>
        </row>
        <row r="6">
          <cell r="B6" t="str">
            <v>ST5300005</v>
          </cell>
          <cell r="C6">
            <v>3164270</v>
          </cell>
          <cell r="D6">
            <v>311630</v>
          </cell>
          <cell r="E6">
            <v>3475900</v>
          </cell>
          <cell r="F6">
            <v>9</v>
          </cell>
          <cell r="G6">
            <v>3482350</v>
          </cell>
          <cell r="H6">
            <v>3150740</v>
          </cell>
          <cell r="I6">
            <v>331610</v>
          </cell>
          <cell r="J6">
            <v>9.5226086381198165</v>
          </cell>
        </row>
        <row r="7">
          <cell r="B7" t="str">
            <v>ST5300006</v>
          </cell>
          <cell r="C7">
            <v>3162990</v>
          </cell>
          <cell r="D7">
            <v>326160</v>
          </cell>
          <cell r="E7">
            <v>3489150</v>
          </cell>
          <cell r="F7">
            <v>9.3000000000000007</v>
          </cell>
          <cell r="G7">
            <v>3483480</v>
          </cell>
          <cell r="H7">
            <v>3152780</v>
          </cell>
          <cell r="I7">
            <v>330700</v>
          </cell>
          <cell r="J7">
            <v>9.4934198521039619</v>
          </cell>
        </row>
        <row r="8">
          <cell r="B8" t="str">
            <v>ST5300007</v>
          </cell>
          <cell r="C8">
            <v>3162440</v>
          </cell>
          <cell r="D8">
            <v>311030</v>
          </cell>
          <cell r="E8">
            <v>3473470</v>
          </cell>
          <cell r="F8">
            <v>9</v>
          </cell>
          <cell r="G8">
            <v>3482050</v>
          </cell>
          <cell r="H8">
            <v>3154160</v>
          </cell>
          <cell r="I8">
            <v>327890</v>
          </cell>
          <cell r="J8">
            <v>9.4166006923092045</v>
          </cell>
        </row>
        <row r="9">
          <cell r="B9" t="str">
            <v>ST5300008</v>
          </cell>
          <cell r="C9" t="str">
            <v/>
          </cell>
          <cell r="D9" t="str">
            <v/>
          </cell>
          <cell r="E9" t="e">
            <v>#VALUE!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</row>
        <row r="10">
          <cell r="B10" t="str">
            <v>ST5300009</v>
          </cell>
          <cell r="C10" t="str">
            <v/>
          </cell>
          <cell r="D10" t="str">
            <v/>
          </cell>
          <cell r="E10" t="e">
            <v>#VALUE!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</row>
        <row r="11">
          <cell r="B11" t="str">
            <v>ST53000010</v>
          </cell>
          <cell r="C11" t="str">
            <v/>
          </cell>
          <cell r="D11" t="str">
            <v/>
          </cell>
          <cell r="E11" t="e">
            <v>#VALUE!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</row>
        <row r="12">
          <cell r="B12" t="str">
            <v>ST53000011</v>
          </cell>
          <cell r="C12" t="str">
            <v/>
          </cell>
          <cell r="D12" t="str">
            <v/>
          </cell>
          <cell r="E12" t="e">
            <v>#VALUE!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</row>
        <row r="13">
          <cell r="B13" t="str">
            <v>ST53000012</v>
          </cell>
          <cell r="C13" t="str">
            <v/>
          </cell>
          <cell r="D13" t="str">
            <v/>
          </cell>
          <cell r="E13" t="e">
            <v>#VALUE!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</row>
        <row r="14">
          <cell r="B14" t="str">
            <v>PT5301321</v>
          </cell>
          <cell r="C14">
            <v>7710</v>
          </cell>
          <cell r="D14">
            <v>760</v>
          </cell>
          <cell r="E14">
            <v>8470</v>
          </cell>
          <cell r="F14">
            <v>8.9</v>
          </cell>
          <cell r="G14">
            <v>8470</v>
          </cell>
          <cell r="H14">
            <v>7710</v>
          </cell>
          <cell r="I14">
            <v>760</v>
          </cell>
          <cell r="J14">
            <v>8.9</v>
          </cell>
        </row>
        <row r="15">
          <cell r="B15" t="str">
            <v>PT5301322</v>
          </cell>
          <cell r="C15">
            <v>7760</v>
          </cell>
          <cell r="D15">
            <v>790</v>
          </cell>
          <cell r="E15">
            <v>8550</v>
          </cell>
          <cell r="F15">
            <v>9.3000000000000007</v>
          </cell>
          <cell r="G15">
            <v>8510</v>
          </cell>
          <cell r="H15">
            <v>7730</v>
          </cell>
          <cell r="I15">
            <v>780</v>
          </cell>
          <cell r="J15">
            <v>9.1144149967679375</v>
          </cell>
        </row>
        <row r="16">
          <cell r="B16" t="str">
            <v>PT5301323</v>
          </cell>
          <cell r="C16">
            <v>7730</v>
          </cell>
          <cell r="D16">
            <v>760</v>
          </cell>
          <cell r="E16">
            <v>8490</v>
          </cell>
          <cell r="F16">
            <v>9</v>
          </cell>
          <cell r="G16">
            <v>8500</v>
          </cell>
          <cell r="H16">
            <v>7730</v>
          </cell>
          <cell r="I16">
            <v>770</v>
          </cell>
          <cell r="J16">
            <v>9.0759399380562176</v>
          </cell>
        </row>
        <row r="17">
          <cell r="B17" t="str">
            <v>PT5301324</v>
          </cell>
          <cell r="C17">
            <v>7650</v>
          </cell>
          <cell r="D17">
            <v>680</v>
          </cell>
          <cell r="E17">
            <v>8330</v>
          </cell>
          <cell r="F17">
            <v>8.1</v>
          </cell>
          <cell r="G17">
            <v>8460</v>
          </cell>
          <cell r="H17">
            <v>7710</v>
          </cell>
          <cell r="I17">
            <v>750</v>
          </cell>
          <cell r="J17">
            <v>8.840742492314968</v>
          </cell>
        </row>
        <row r="18">
          <cell r="B18" t="str">
            <v>PT5301325</v>
          </cell>
          <cell r="C18">
            <v>7690</v>
          </cell>
          <cell r="D18">
            <v>670</v>
          </cell>
          <cell r="E18">
            <v>8360</v>
          </cell>
          <cell r="F18">
            <v>8</v>
          </cell>
          <cell r="G18">
            <v>8440</v>
          </cell>
          <cell r="H18">
            <v>7710</v>
          </cell>
          <cell r="I18">
            <v>730</v>
          </cell>
          <cell r="J18">
            <v>8.6718490780679716</v>
          </cell>
        </row>
        <row r="19">
          <cell r="B19" t="str">
            <v>PT5301326</v>
          </cell>
          <cell r="C19">
            <v>7690</v>
          </cell>
          <cell r="D19">
            <v>760</v>
          </cell>
          <cell r="E19">
            <v>8450</v>
          </cell>
          <cell r="F19">
            <v>9</v>
          </cell>
          <cell r="G19">
            <v>8440</v>
          </cell>
          <cell r="H19">
            <v>7700</v>
          </cell>
          <cell r="I19">
            <v>740</v>
          </cell>
          <cell r="J19">
            <v>8.7313653865139695</v>
          </cell>
        </row>
        <row r="20">
          <cell r="B20" t="str">
            <v>PT5301327</v>
          </cell>
          <cell r="C20">
            <v>7680</v>
          </cell>
          <cell r="D20">
            <v>750</v>
          </cell>
          <cell r="E20">
            <v>8430</v>
          </cell>
          <cell r="F20">
            <v>8.9</v>
          </cell>
          <cell r="G20">
            <v>8440</v>
          </cell>
          <cell r="H20">
            <v>7700</v>
          </cell>
          <cell r="I20">
            <v>740</v>
          </cell>
          <cell r="J20">
            <v>8.7562205897288337</v>
          </cell>
        </row>
        <row r="21">
          <cell r="B21" t="str">
            <v>PT5301328</v>
          </cell>
          <cell r="C21" t="str">
            <v/>
          </cell>
          <cell r="D21" t="str">
            <v/>
          </cell>
          <cell r="E21" t="e">
            <v>#VALUE!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</row>
        <row r="22">
          <cell r="B22" t="str">
            <v>PT5301329</v>
          </cell>
          <cell r="C22" t="str">
            <v/>
          </cell>
          <cell r="D22" t="str">
            <v/>
          </cell>
          <cell r="E22" t="e">
            <v>#VALUE!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</row>
        <row r="23">
          <cell r="B23" t="str">
            <v>PT53013210</v>
          </cell>
          <cell r="C23" t="str">
            <v/>
          </cell>
          <cell r="D23" t="str">
            <v/>
          </cell>
          <cell r="E23" t="e">
            <v>#VALUE!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</row>
        <row r="24">
          <cell r="B24" t="str">
            <v>PT53013211</v>
          </cell>
          <cell r="C24" t="str">
            <v/>
          </cell>
          <cell r="D24" t="str">
            <v/>
          </cell>
          <cell r="E24" t="e">
            <v>#VALUE!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</row>
        <row r="25">
          <cell r="B25" t="str">
            <v>PT53013212</v>
          </cell>
          <cell r="C25" t="str">
            <v/>
          </cell>
          <cell r="D25" t="str">
            <v/>
          </cell>
          <cell r="E25" t="e">
            <v>#VALUE!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</row>
        <row r="26">
          <cell r="B26" t="str">
            <v>PT5301311</v>
          </cell>
          <cell r="C26">
            <v>9890</v>
          </cell>
          <cell r="D26">
            <v>900</v>
          </cell>
          <cell r="E26">
            <v>10790</v>
          </cell>
          <cell r="F26">
            <v>8.4</v>
          </cell>
          <cell r="G26">
            <v>10800</v>
          </cell>
          <cell r="H26">
            <v>9890</v>
          </cell>
          <cell r="I26">
            <v>900</v>
          </cell>
          <cell r="J26">
            <v>8.4</v>
          </cell>
        </row>
        <row r="27">
          <cell r="B27" t="str">
            <v>PT5301312</v>
          </cell>
          <cell r="C27">
            <v>9950</v>
          </cell>
          <cell r="D27">
            <v>890</v>
          </cell>
          <cell r="E27">
            <v>10840</v>
          </cell>
          <cell r="F27">
            <v>8.1999999999999993</v>
          </cell>
          <cell r="G27">
            <v>10820</v>
          </cell>
          <cell r="H27">
            <v>9920</v>
          </cell>
          <cell r="I27">
            <v>900</v>
          </cell>
          <cell r="J27">
            <v>8.2913527753385416</v>
          </cell>
        </row>
        <row r="28">
          <cell r="B28" t="str">
            <v>PT5301313</v>
          </cell>
          <cell r="C28">
            <v>9910</v>
          </cell>
          <cell r="D28">
            <v>890</v>
          </cell>
          <cell r="E28">
            <v>10800</v>
          </cell>
          <cell r="F28">
            <v>8.3000000000000007</v>
          </cell>
          <cell r="G28">
            <v>10810</v>
          </cell>
          <cell r="H28">
            <v>9920</v>
          </cell>
          <cell r="I28">
            <v>900</v>
          </cell>
          <cell r="J28">
            <v>8.2850450006164476</v>
          </cell>
        </row>
        <row r="29">
          <cell r="B29" t="str">
            <v>PT5301314</v>
          </cell>
          <cell r="C29">
            <v>9810</v>
          </cell>
          <cell r="D29">
            <v>790</v>
          </cell>
          <cell r="E29">
            <v>10600</v>
          </cell>
          <cell r="F29">
            <v>7.4</v>
          </cell>
          <cell r="G29">
            <v>10760</v>
          </cell>
          <cell r="H29">
            <v>9890</v>
          </cell>
          <cell r="I29">
            <v>870</v>
          </cell>
          <cell r="J29">
            <v>8.0708112628937823</v>
          </cell>
        </row>
        <row r="30">
          <cell r="B30" t="str">
            <v>PT5301315</v>
          </cell>
          <cell r="C30">
            <v>9870</v>
          </cell>
          <cell r="D30">
            <v>770</v>
          </cell>
          <cell r="E30">
            <v>10640</v>
          </cell>
          <cell r="F30">
            <v>7.2</v>
          </cell>
          <cell r="G30">
            <v>10740</v>
          </cell>
          <cell r="H30">
            <v>9890</v>
          </cell>
          <cell r="I30">
            <v>850</v>
          </cell>
          <cell r="J30">
            <v>7.8985115776531725</v>
          </cell>
        </row>
        <row r="31">
          <cell r="B31" t="str">
            <v>PT5301316</v>
          </cell>
          <cell r="C31">
            <v>9860</v>
          </cell>
          <cell r="D31">
            <v>870</v>
          </cell>
          <cell r="E31">
            <v>10730</v>
          </cell>
          <cell r="F31">
            <v>8.1</v>
          </cell>
          <cell r="G31">
            <v>10740</v>
          </cell>
          <cell r="H31">
            <v>9880</v>
          </cell>
          <cell r="I31">
            <v>850</v>
          </cell>
          <cell r="J31">
            <v>7.9272174007545297</v>
          </cell>
        </row>
        <row r="32">
          <cell r="B32" t="str">
            <v>PT5301317</v>
          </cell>
          <cell r="C32">
            <v>9860</v>
          </cell>
          <cell r="D32">
            <v>840</v>
          </cell>
          <cell r="E32">
            <v>10700</v>
          </cell>
          <cell r="F32">
            <v>7.9</v>
          </cell>
          <cell r="G32">
            <v>10730</v>
          </cell>
          <cell r="H32">
            <v>9880</v>
          </cell>
          <cell r="I32">
            <v>850</v>
          </cell>
          <cell r="J32">
            <v>7.9216093514931236</v>
          </cell>
        </row>
        <row r="33">
          <cell r="B33" t="str">
            <v>PT5301318</v>
          </cell>
          <cell r="C33" t="str">
            <v/>
          </cell>
          <cell r="D33" t="str">
            <v/>
          </cell>
          <cell r="E33" t="e">
            <v>#VALUE!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</row>
        <row r="34">
          <cell r="B34" t="str">
            <v>PT5301319</v>
          </cell>
          <cell r="C34" t="str">
            <v/>
          </cell>
          <cell r="D34" t="str">
            <v/>
          </cell>
          <cell r="E34" t="e">
            <v>#VALUE!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</row>
        <row r="35">
          <cell r="B35" t="str">
            <v>PT53013110</v>
          </cell>
          <cell r="C35" t="str">
            <v/>
          </cell>
          <cell r="D35" t="str">
            <v/>
          </cell>
          <cell r="E35" t="e">
            <v>#VALUE!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</row>
        <row r="36">
          <cell r="B36" t="str">
            <v>PT53013111</v>
          </cell>
          <cell r="C36" t="str">
            <v/>
          </cell>
          <cell r="D36" t="str">
            <v/>
          </cell>
          <cell r="E36" t="e">
            <v>#VALUE!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</row>
        <row r="37">
          <cell r="B37" t="str">
            <v>PT53013112</v>
          </cell>
          <cell r="C37" t="str">
            <v/>
          </cell>
          <cell r="D37" t="str">
            <v/>
          </cell>
          <cell r="E37" t="e">
            <v>#VALUE!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</row>
        <row r="38">
          <cell r="B38" t="str">
            <v>PT5300521</v>
          </cell>
          <cell r="C38">
            <v>26500</v>
          </cell>
          <cell r="D38">
            <v>2790</v>
          </cell>
          <cell r="E38">
            <v>29290</v>
          </cell>
          <cell r="F38">
            <v>9.5</v>
          </cell>
          <cell r="G38">
            <v>29290</v>
          </cell>
          <cell r="H38">
            <v>26500</v>
          </cell>
          <cell r="I38">
            <v>2790</v>
          </cell>
          <cell r="J38">
            <v>9.5</v>
          </cell>
        </row>
        <row r="39">
          <cell r="B39" t="str">
            <v>PT5300522</v>
          </cell>
          <cell r="C39">
            <v>26650</v>
          </cell>
          <cell r="D39">
            <v>2830</v>
          </cell>
          <cell r="E39">
            <v>29480</v>
          </cell>
          <cell r="F39">
            <v>9.6</v>
          </cell>
          <cell r="G39">
            <v>29380</v>
          </cell>
          <cell r="H39">
            <v>26570</v>
          </cell>
          <cell r="I39">
            <v>2810</v>
          </cell>
          <cell r="J39">
            <v>9.5664307105907973</v>
          </cell>
        </row>
        <row r="40">
          <cell r="B40" t="str">
            <v>PT5300523</v>
          </cell>
          <cell r="C40">
            <v>26550</v>
          </cell>
          <cell r="D40">
            <v>2790</v>
          </cell>
          <cell r="E40">
            <v>29340</v>
          </cell>
          <cell r="F40">
            <v>9.5</v>
          </cell>
          <cell r="G40">
            <v>29370</v>
          </cell>
          <cell r="H40">
            <v>26570</v>
          </cell>
          <cell r="I40">
            <v>2800</v>
          </cell>
          <cell r="J40">
            <v>9.5454287497871864</v>
          </cell>
        </row>
        <row r="41">
          <cell r="B41" t="str">
            <v>PT5300524</v>
          </cell>
          <cell r="C41">
            <v>26280</v>
          </cell>
          <cell r="D41">
            <v>2630</v>
          </cell>
          <cell r="E41">
            <v>28910</v>
          </cell>
          <cell r="F41">
            <v>9.1</v>
          </cell>
          <cell r="G41">
            <v>29260</v>
          </cell>
          <cell r="H41">
            <v>26490</v>
          </cell>
          <cell r="I41">
            <v>2760</v>
          </cell>
          <cell r="J41">
            <v>9.4359132121585017</v>
          </cell>
        </row>
        <row r="42">
          <cell r="B42" t="str">
            <v>PT5300525</v>
          </cell>
          <cell r="C42">
            <v>26440</v>
          </cell>
          <cell r="D42">
            <v>2660</v>
          </cell>
          <cell r="E42">
            <v>29100</v>
          </cell>
          <cell r="F42">
            <v>9.1999999999999993</v>
          </cell>
          <cell r="G42">
            <v>29220</v>
          </cell>
          <cell r="H42">
            <v>26480</v>
          </cell>
          <cell r="I42">
            <v>2740</v>
          </cell>
          <cell r="J42">
            <v>9.3797690986360802</v>
          </cell>
        </row>
        <row r="43">
          <cell r="B43" t="str">
            <v>PT5300526</v>
          </cell>
          <cell r="C43">
            <v>26420</v>
          </cell>
          <cell r="D43">
            <v>2830</v>
          </cell>
          <cell r="E43">
            <v>29250</v>
          </cell>
          <cell r="F43">
            <v>9.6999999999999993</v>
          </cell>
          <cell r="G43">
            <v>29230</v>
          </cell>
          <cell r="H43">
            <v>26470</v>
          </cell>
          <cell r="I43">
            <v>2760</v>
          </cell>
          <cell r="J43">
            <v>9.4307023846180158</v>
          </cell>
        </row>
        <row r="44">
          <cell r="B44" t="str">
            <v>PT5300527</v>
          </cell>
          <cell r="C44">
            <v>26400</v>
          </cell>
          <cell r="D44">
            <v>2700</v>
          </cell>
          <cell r="E44">
            <v>29100</v>
          </cell>
          <cell r="F44">
            <v>9.3000000000000007</v>
          </cell>
          <cell r="G44">
            <v>29210</v>
          </cell>
          <cell r="H44">
            <v>26460</v>
          </cell>
          <cell r="I44">
            <v>2750</v>
          </cell>
          <cell r="J44">
            <v>9.4104873969306606</v>
          </cell>
        </row>
        <row r="45">
          <cell r="B45" t="str">
            <v>PT5300528</v>
          </cell>
          <cell r="C45" t="str">
            <v/>
          </cell>
          <cell r="D45" t="str">
            <v/>
          </cell>
          <cell r="E45" t="e">
            <v>#VALUE!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</row>
        <row r="46">
          <cell r="B46" t="str">
            <v>PT5300529</v>
          </cell>
          <cell r="C46" t="str">
            <v/>
          </cell>
          <cell r="D46" t="str">
            <v/>
          </cell>
          <cell r="E46" t="e">
            <v>#VALUE!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</row>
        <row r="47">
          <cell r="B47" t="str">
            <v>PT53005210</v>
          </cell>
          <cell r="C47" t="str">
            <v/>
          </cell>
          <cell r="D47" t="str">
            <v/>
          </cell>
          <cell r="E47" t="e">
            <v>#VALUE!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</row>
        <row r="48">
          <cell r="B48" t="str">
            <v>PT53005211</v>
          </cell>
          <cell r="C48" t="str">
            <v/>
          </cell>
          <cell r="D48" t="str">
            <v/>
          </cell>
          <cell r="E48" t="e">
            <v>#VALUE!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</row>
        <row r="49">
          <cell r="B49" t="str">
            <v>PT53005212</v>
          </cell>
          <cell r="C49" t="str">
            <v/>
          </cell>
          <cell r="D49" t="str">
            <v/>
          </cell>
          <cell r="E49" t="e">
            <v>#VALUE!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</row>
        <row r="50">
          <cell r="B50" t="str">
            <v>PT5300511</v>
          </cell>
          <cell r="C50">
            <v>2880</v>
          </cell>
          <cell r="D50">
            <v>160</v>
          </cell>
          <cell r="E50">
            <v>3040</v>
          </cell>
          <cell r="F50">
            <v>5.0999999999999996</v>
          </cell>
          <cell r="G50">
            <v>3030</v>
          </cell>
          <cell r="H50">
            <v>2880</v>
          </cell>
          <cell r="I50">
            <v>160</v>
          </cell>
          <cell r="J50">
            <v>5.0999999999999996</v>
          </cell>
        </row>
        <row r="51">
          <cell r="B51" t="str">
            <v>PT5300512</v>
          </cell>
          <cell r="C51">
            <v>2860</v>
          </cell>
          <cell r="D51">
            <v>170</v>
          </cell>
          <cell r="E51">
            <v>3030</v>
          </cell>
          <cell r="F51">
            <v>5.5</v>
          </cell>
          <cell r="G51">
            <v>3030</v>
          </cell>
          <cell r="H51">
            <v>2870</v>
          </cell>
          <cell r="I51">
            <v>160</v>
          </cell>
          <cell r="J51">
            <v>5.3014037985136246</v>
          </cell>
        </row>
        <row r="52">
          <cell r="B52" t="str">
            <v>PT5300513</v>
          </cell>
          <cell r="C52">
            <v>2860</v>
          </cell>
          <cell r="D52">
            <v>180</v>
          </cell>
          <cell r="E52">
            <v>3040</v>
          </cell>
          <cell r="F52">
            <v>5.9</v>
          </cell>
          <cell r="G52">
            <v>3030</v>
          </cell>
          <cell r="H52">
            <v>2870</v>
          </cell>
          <cell r="I52">
            <v>170</v>
          </cell>
          <cell r="J52">
            <v>5.5079155672823221</v>
          </cell>
        </row>
        <row r="53">
          <cell r="B53" t="str">
            <v>PT5300514</v>
          </cell>
          <cell r="C53">
            <v>2860</v>
          </cell>
          <cell r="D53">
            <v>150</v>
          </cell>
          <cell r="E53">
            <v>3010</v>
          </cell>
          <cell r="F53">
            <v>4.9000000000000004</v>
          </cell>
          <cell r="G53">
            <v>3020</v>
          </cell>
          <cell r="H53">
            <v>2860</v>
          </cell>
          <cell r="I53">
            <v>160</v>
          </cell>
          <cell r="J53">
            <v>5.3479914035377742</v>
          </cell>
        </row>
        <row r="54">
          <cell r="B54" t="str">
            <v>PT5300515</v>
          </cell>
          <cell r="C54">
            <v>2890</v>
          </cell>
          <cell r="D54">
            <v>150</v>
          </cell>
          <cell r="E54">
            <v>3040</v>
          </cell>
          <cell r="F54">
            <v>5</v>
          </cell>
          <cell r="G54">
            <v>3030</v>
          </cell>
          <cell r="H54">
            <v>2870</v>
          </cell>
          <cell r="I54">
            <v>160</v>
          </cell>
          <cell r="J54">
            <v>5.272547076313181</v>
          </cell>
        </row>
        <row r="55">
          <cell r="B55" t="str">
            <v>PT5300516</v>
          </cell>
          <cell r="C55">
            <v>2830</v>
          </cell>
          <cell r="D55">
            <v>170</v>
          </cell>
          <cell r="E55">
            <v>3000</v>
          </cell>
          <cell r="F55">
            <v>5.6</v>
          </cell>
          <cell r="G55">
            <v>3020</v>
          </cell>
          <cell r="H55">
            <v>2860</v>
          </cell>
          <cell r="I55">
            <v>160</v>
          </cell>
          <cell r="J55">
            <v>5.3223760410346914</v>
          </cell>
        </row>
        <row r="56">
          <cell r="B56" t="str">
            <v>PT5300517</v>
          </cell>
          <cell r="C56">
            <v>2790</v>
          </cell>
          <cell r="D56">
            <v>170</v>
          </cell>
          <cell r="E56">
            <v>2960</v>
          </cell>
          <cell r="F56">
            <v>5.6</v>
          </cell>
          <cell r="G56">
            <v>3010</v>
          </cell>
          <cell r="H56">
            <v>2850</v>
          </cell>
          <cell r="I56">
            <v>160</v>
          </cell>
          <cell r="J56">
            <v>5.3645116918844575</v>
          </cell>
        </row>
        <row r="57">
          <cell r="B57" t="str">
            <v>PT5300518</v>
          </cell>
          <cell r="C57" t="str">
            <v/>
          </cell>
          <cell r="D57" t="str">
            <v/>
          </cell>
          <cell r="E57" t="e">
            <v>#VALUE!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</row>
        <row r="58">
          <cell r="B58" t="str">
            <v>PT5300519</v>
          </cell>
          <cell r="C58" t="str">
            <v/>
          </cell>
          <cell r="D58" t="str">
            <v/>
          </cell>
          <cell r="E58" t="e">
            <v>#VALUE!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</row>
        <row r="59">
          <cell r="B59" t="str">
            <v>PT53005110</v>
          </cell>
          <cell r="C59" t="str">
            <v/>
          </cell>
          <cell r="D59" t="str">
            <v/>
          </cell>
          <cell r="E59" t="e">
            <v>#VALUE!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</row>
        <row r="60">
          <cell r="B60" t="str">
            <v>PT53005111</v>
          </cell>
          <cell r="C60" t="str">
            <v/>
          </cell>
          <cell r="D60" t="str">
            <v/>
          </cell>
          <cell r="E60" t="e">
            <v>#VALUE!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</row>
        <row r="61">
          <cell r="B61" t="str">
            <v>PT53005112</v>
          </cell>
          <cell r="C61" t="str">
            <v/>
          </cell>
          <cell r="D61" t="str">
            <v/>
          </cell>
          <cell r="E61" t="e">
            <v>#VALUE!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</row>
        <row r="62">
          <cell r="B62" t="str">
            <v>PS5303001</v>
          </cell>
          <cell r="C62">
            <v>340770</v>
          </cell>
          <cell r="D62">
            <v>38580</v>
          </cell>
          <cell r="E62">
            <v>379350</v>
          </cell>
          <cell r="F62">
            <v>10.199999999999999</v>
          </cell>
          <cell r="G62">
            <v>379360</v>
          </cell>
          <cell r="H62">
            <v>340770</v>
          </cell>
          <cell r="I62">
            <v>38580</v>
          </cell>
          <cell r="J62">
            <v>10.199999999999999</v>
          </cell>
        </row>
        <row r="63">
          <cell r="B63" t="str">
            <v>PS5303002</v>
          </cell>
          <cell r="C63">
            <v>342680</v>
          </cell>
          <cell r="D63">
            <v>39730</v>
          </cell>
          <cell r="E63">
            <v>382410</v>
          </cell>
          <cell r="F63">
            <v>10.4</v>
          </cell>
          <cell r="G63">
            <v>380880</v>
          </cell>
          <cell r="H63">
            <v>341730</v>
          </cell>
          <cell r="I63">
            <v>39150</v>
          </cell>
          <cell r="J63">
            <v>10.279982461713763</v>
          </cell>
        </row>
        <row r="64">
          <cell r="B64" t="str">
            <v>PS5303003</v>
          </cell>
          <cell r="C64">
            <v>341420</v>
          </cell>
          <cell r="D64">
            <v>38780</v>
          </cell>
          <cell r="E64">
            <v>380200</v>
          </cell>
          <cell r="F64">
            <v>10.199999999999999</v>
          </cell>
          <cell r="G64">
            <v>380650</v>
          </cell>
          <cell r="H64">
            <v>341630</v>
          </cell>
          <cell r="I64">
            <v>39030</v>
          </cell>
          <cell r="J64">
            <v>10.25305570588163</v>
          </cell>
        </row>
        <row r="65">
          <cell r="B65" t="str">
            <v>PS5303004</v>
          </cell>
          <cell r="C65">
            <v>338020</v>
          </cell>
          <cell r="D65">
            <v>35310</v>
          </cell>
          <cell r="E65">
            <v>373330</v>
          </cell>
          <cell r="F65">
            <v>9.5</v>
          </cell>
          <cell r="G65">
            <v>378820</v>
          </cell>
          <cell r="H65">
            <v>340720</v>
          </cell>
          <cell r="I65">
            <v>38100</v>
          </cell>
          <cell r="J65">
            <v>10.056933259331755</v>
          </cell>
        </row>
        <row r="66">
          <cell r="B66" t="str">
            <v>PS5303005</v>
          </cell>
          <cell r="C66">
            <v>339990</v>
          </cell>
          <cell r="D66">
            <v>34620</v>
          </cell>
          <cell r="E66">
            <v>374610</v>
          </cell>
          <cell r="F66">
            <v>9.1999999999999993</v>
          </cell>
          <cell r="G66">
            <v>377980</v>
          </cell>
          <cell r="H66">
            <v>340580</v>
          </cell>
          <cell r="I66">
            <v>37400</v>
          </cell>
          <cell r="J66">
            <v>9.8952319976294927</v>
          </cell>
        </row>
        <row r="67">
          <cell r="B67" t="str">
            <v>PS5303006</v>
          </cell>
          <cell r="C67">
            <v>339730</v>
          </cell>
          <cell r="D67">
            <v>38270</v>
          </cell>
          <cell r="E67">
            <v>378000</v>
          </cell>
          <cell r="F67">
            <v>10.1</v>
          </cell>
          <cell r="G67">
            <v>377980</v>
          </cell>
          <cell r="H67">
            <v>340440</v>
          </cell>
          <cell r="I67">
            <v>37550</v>
          </cell>
          <cell r="J67">
            <v>9.9334492412119957</v>
          </cell>
        </row>
        <row r="68">
          <cell r="B68" t="str">
            <v>PS5303007</v>
          </cell>
          <cell r="C68">
            <v>339470</v>
          </cell>
          <cell r="D68">
            <v>37800</v>
          </cell>
          <cell r="E68">
            <v>377270</v>
          </cell>
          <cell r="F68">
            <v>10</v>
          </cell>
          <cell r="G68">
            <v>377880</v>
          </cell>
          <cell r="H68">
            <v>340300</v>
          </cell>
          <cell r="I68">
            <v>37580</v>
          </cell>
          <cell r="J68">
            <v>9.9457840184397082</v>
          </cell>
        </row>
        <row r="69">
          <cell r="B69" t="str">
            <v>PS5303008</v>
          </cell>
          <cell r="C69" t="str">
            <v/>
          </cell>
          <cell r="D69" t="str">
            <v/>
          </cell>
          <cell r="E69" t="e">
            <v>#VALUE!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</row>
        <row r="70">
          <cell r="B70" t="str">
            <v>PS5303009</v>
          </cell>
          <cell r="C70" t="str">
            <v/>
          </cell>
          <cell r="D70" t="str">
            <v/>
          </cell>
          <cell r="E70" t="e">
            <v>#VALUE!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</row>
        <row r="71">
          <cell r="B71" t="str">
            <v>PS53030010</v>
          </cell>
          <cell r="C71" t="str">
            <v/>
          </cell>
          <cell r="D71" t="str">
            <v/>
          </cell>
          <cell r="E71" t="e">
            <v>#VALUE!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</row>
        <row r="72">
          <cell r="B72" t="str">
            <v>PS53030011</v>
          </cell>
          <cell r="C72" t="str">
            <v/>
          </cell>
          <cell r="D72" t="str">
            <v/>
          </cell>
          <cell r="E72" t="e">
            <v>#VALUE!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</row>
        <row r="73">
          <cell r="B73" t="str">
            <v>PS53030012</v>
          </cell>
          <cell r="C73" t="str">
            <v/>
          </cell>
          <cell r="D73" t="str">
            <v/>
          </cell>
          <cell r="E73" t="e">
            <v>#VALUE!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</row>
        <row r="74">
          <cell r="B74" t="str">
            <v>PS5302501</v>
          </cell>
          <cell r="C74">
            <v>1009150</v>
          </cell>
          <cell r="D74">
            <v>94050</v>
          </cell>
          <cell r="E74">
            <v>1103200</v>
          </cell>
          <cell r="F74">
            <v>8.5</v>
          </cell>
          <cell r="G74">
            <v>1103200</v>
          </cell>
          <cell r="H74">
            <v>1009150</v>
          </cell>
          <cell r="I74">
            <v>94050</v>
          </cell>
          <cell r="J74">
            <v>8.5</v>
          </cell>
        </row>
        <row r="75">
          <cell r="B75" t="str">
            <v>PS5302502</v>
          </cell>
          <cell r="C75">
            <v>1014800</v>
          </cell>
          <cell r="D75">
            <v>96330</v>
          </cell>
          <cell r="E75">
            <v>1111130</v>
          </cell>
          <cell r="F75">
            <v>8.6999999999999993</v>
          </cell>
          <cell r="G75">
            <v>1107160</v>
          </cell>
          <cell r="H75">
            <v>1011980</v>
          </cell>
          <cell r="I75">
            <v>95190</v>
          </cell>
          <cell r="J75">
            <v>8.5973790670389096</v>
          </cell>
        </row>
        <row r="76">
          <cell r="B76" t="str">
            <v>PS5302503</v>
          </cell>
          <cell r="C76">
            <v>1011080</v>
          </cell>
          <cell r="D76">
            <v>93940</v>
          </cell>
          <cell r="E76">
            <v>1105020</v>
          </cell>
          <cell r="F76">
            <v>8.5</v>
          </cell>
          <cell r="G76">
            <v>1106450</v>
          </cell>
          <cell r="H76">
            <v>1011680</v>
          </cell>
          <cell r="I76">
            <v>94770</v>
          </cell>
          <cell r="J76">
            <v>8.5653094603359765</v>
          </cell>
        </row>
        <row r="77">
          <cell r="B77" t="str">
            <v>PS5302504</v>
          </cell>
          <cell r="C77">
            <v>1000990</v>
          </cell>
          <cell r="D77">
            <v>87140</v>
          </cell>
          <cell r="E77">
            <v>1088130</v>
          </cell>
          <cell r="F77">
            <v>8</v>
          </cell>
          <cell r="G77">
            <v>1101870</v>
          </cell>
          <cell r="H77">
            <v>1009000</v>
          </cell>
          <cell r="I77">
            <v>92860</v>
          </cell>
          <cell r="J77">
            <v>8.4277620557285822</v>
          </cell>
        </row>
        <row r="78">
          <cell r="B78" t="str">
            <v>PS5302505</v>
          </cell>
          <cell r="C78">
            <v>1006830</v>
          </cell>
          <cell r="D78">
            <v>87300</v>
          </cell>
          <cell r="E78">
            <v>1094130</v>
          </cell>
          <cell r="F78">
            <v>8</v>
          </cell>
          <cell r="G78">
            <v>1100320</v>
          </cell>
          <cell r="H78">
            <v>1008570</v>
          </cell>
          <cell r="I78">
            <v>91750</v>
          </cell>
          <cell r="J78">
            <v>8.3384318519819143</v>
          </cell>
        </row>
        <row r="79">
          <cell r="B79" t="str">
            <v>PS5302506</v>
          </cell>
          <cell r="C79">
            <v>1006070</v>
          </cell>
          <cell r="D79">
            <v>97520</v>
          </cell>
          <cell r="E79">
            <v>1103590</v>
          </cell>
          <cell r="F79">
            <v>8.8000000000000007</v>
          </cell>
          <cell r="G79">
            <v>1100870</v>
          </cell>
          <cell r="H79">
            <v>1008150</v>
          </cell>
          <cell r="I79">
            <v>92710</v>
          </cell>
          <cell r="J79">
            <v>8.421709531185396</v>
          </cell>
        </row>
        <row r="80">
          <cell r="B80" t="str">
            <v>PS5302507</v>
          </cell>
          <cell r="C80">
            <v>1005280</v>
          </cell>
          <cell r="D80">
            <v>95100</v>
          </cell>
          <cell r="E80">
            <v>1100380</v>
          </cell>
          <cell r="F80">
            <v>8.6</v>
          </cell>
          <cell r="G80">
            <v>1100800</v>
          </cell>
          <cell r="H80">
            <v>1007740</v>
          </cell>
          <cell r="I80">
            <v>93050</v>
          </cell>
          <cell r="J80">
            <v>8.4532432686723578</v>
          </cell>
        </row>
        <row r="81">
          <cell r="B81" t="str">
            <v>PS5302508</v>
          </cell>
          <cell r="C81" t="str">
            <v/>
          </cell>
          <cell r="D81" t="str">
            <v/>
          </cell>
          <cell r="E81" t="e">
            <v>#VALUE!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</row>
        <row r="82">
          <cell r="B82" t="str">
            <v>PS5302509</v>
          </cell>
          <cell r="C82" t="str">
            <v/>
          </cell>
          <cell r="D82" t="str">
            <v/>
          </cell>
          <cell r="E82" t="e">
            <v>#VALUE!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</row>
        <row r="83">
          <cell r="B83" t="str">
            <v>PS53025010</v>
          </cell>
          <cell r="C83" t="str">
            <v/>
          </cell>
          <cell r="D83" t="str">
            <v/>
          </cell>
          <cell r="E83" t="e">
            <v>#VALUE!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</row>
        <row r="84">
          <cell r="B84" t="str">
            <v>PS53025011</v>
          </cell>
          <cell r="C84" t="str">
            <v/>
          </cell>
          <cell r="D84" t="str">
            <v/>
          </cell>
          <cell r="E84" t="e">
            <v>#VALUE!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</row>
        <row r="85">
          <cell r="B85" t="str">
            <v>PS53025012</v>
          </cell>
          <cell r="C85" t="str">
            <v/>
          </cell>
          <cell r="D85" t="str">
            <v/>
          </cell>
          <cell r="E85" t="e">
            <v>#VALUE!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B86" t="str">
            <v>PA5308501</v>
          </cell>
          <cell r="C86">
            <v>89120</v>
          </cell>
          <cell r="D86">
            <v>10120</v>
          </cell>
          <cell r="E86">
            <v>99240</v>
          </cell>
          <cell r="F86">
            <v>10.199999999999999</v>
          </cell>
          <cell r="G86">
            <v>99230</v>
          </cell>
          <cell r="H86">
            <v>89120</v>
          </cell>
          <cell r="I86">
            <v>10120</v>
          </cell>
          <cell r="J86">
            <v>10.199999999999999</v>
          </cell>
        </row>
        <row r="87">
          <cell r="B87" t="str">
            <v>PA5308502</v>
          </cell>
          <cell r="C87">
            <v>88500</v>
          </cell>
          <cell r="D87">
            <v>10170</v>
          </cell>
          <cell r="E87">
            <v>98670</v>
          </cell>
          <cell r="F87">
            <v>10.3</v>
          </cell>
          <cell r="G87">
            <v>98950</v>
          </cell>
          <cell r="H87">
            <v>88810</v>
          </cell>
          <cell r="I87">
            <v>10150</v>
          </cell>
          <cell r="J87">
            <v>10.253404411207399</v>
          </cell>
        </row>
        <row r="88">
          <cell r="B88" t="str">
            <v>PA5308503</v>
          </cell>
          <cell r="C88">
            <v>88630</v>
          </cell>
          <cell r="D88">
            <v>10280</v>
          </cell>
          <cell r="E88">
            <v>98910</v>
          </cell>
          <cell r="F88">
            <v>10.4</v>
          </cell>
          <cell r="G88">
            <v>98940</v>
          </cell>
          <cell r="H88">
            <v>88750</v>
          </cell>
          <cell r="I88">
            <v>10190</v>
          </cell>
          <cell r="J88">
            <v>10.300018530060811</v>
          </cell>
        </row>
        <row r="89">
          <cell r="B89" t="str">
            <v>PA5308504</v>
          </cell>
          <cell r="C89">
            <v>88470</v>
          </cell>
          <cell r="D89">
            <v>9530</v>
          </cell>
          <cell r="E89">
            <v>98000</v>
          </cell>
          <cell r="F89">
            <v>9.6999999999999993</v>
          </cell>
          <cell r="G89">
            <v>98700</v>
          </cell>
          <cell r="H89">
            <v>88680</v>
          </cell>
          <cell r="I89">
            <v>10030</v>
          </cell>
          <cell r="J89">
            <v>10.157110762707786</v>
          </cell>
        </row>
        <row r="90">
          <cell r="B90" t="str">
            <v>PA5308505</v>
          </cell>
          <cell r="C90">
            <v>89390</v>
          </cell>
          <cell r="D90">
            <v>9610</v>
          </cell>
          <cell r="E90">
            <v>99000</v>
          </cell>
          <cell r="F90">
            <v>9.6999999999999993</v>
          </cell>
          <cell r="G90">
            <v>98760</v>
          </cell>
          <cell r="H90">
            <v>88820</v>
          </cell>
          <cell r="I90">
            <v>9940</v>
          </cell>
          <cell r="J90">
            <v>10.067494638702192</v>
          </cell>
        </row>
        <row r="91">
          <cell r="B91" t="str">
            <v>PA5308506</v>
          </cell>
          <cell r="C91">
            <v>87620</v>
          </cell>
          <cell r="D91">
            <v>9960</v>
          </cell>
          <cell r="E91">
            <v>97580</v>
          </cell>
          <cell r="F91">
            <v>10.199999999999999</v>
          </cell>
          <cell r="G91">
            <v>98570</v>
          </cell>
          <cell r="H91">
            <v>88620</v>
          </cell>
          <cell r="I91">
            <v>9950</v>
          </cell>
          <cell r="J91">
            <v>10.091004704107895</v>
          </cell>
        </row>
        <row r="92">
          <cell r="B92" t="str">
            <v>PA5308507</v>
          </cell>
          <cell r="C92">
            <v>86280</v>
          </cell>
          <cell r="D92">
            <v>9740</v>
          </cell>
          <cell r="E92">
            <v>96020</v>
          </cell>
          <cell r="F92">
            <v>10.1</v>
          </cell>
          <cell r="G92">
            <v>98200</v>
          </cell>
          <cell r="H92">
            <v>88290</v>
          </cell>
          <cell r="I92">
            <v>9920</v>
          </cell>
          <cell r="J92">
            <v>10.098005129376372</v>
          </cell>
        </row>
        <row r="93">
          <cell r="B93" t="str">
            <v>PA5308508</v>
          </cell>
          <cell r="C93" t="str">
            <v/>
          </cell>
          <cell r="D93" t="str">
            <v/>
          </cell>
          <cell r="E93" t="e">
            <v>#VALUE!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</row>
        <row r="94">
          <cell r="B94" t="str">
            <v>PA5308509</v>
          </cell>
          <cell r="C94" t="str">
            <v/>
          </cell>
          <cell r="D94" t="str">
            <v/>
          </cell>
          <cell r="E94" t="e">
            <v>#VALUE!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B95" t="str">
            <v>PA53085010</v>
          </cell>
          <cell r="C95" t="str">
            <v/>
          </cell>
          <cell r="D95" t="str">
            <v/>
          </cell>
          <cell r="E95" t="e">
            <v>#VALUE!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</row>
        <row r="96">
          <cell r="B96" t="str">
            <v>PA53085011</v>
          </cell>
          <cell r="C96" t="str">
            <v/>
          </cell>
          <cell r="D96" t="str">
            <v/>
          </cell>
          <cell r="E96" t="e">
            <v>#VALUE!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</row>
        <row r="97">
          <cell r="B97" t="str">
            <v>PA53085012</v>
          </cell>
          <cell r="C97" t="str">
            <v/>
          </cell>
          <cell r="D97" t="str">
            <v/>
          </cell>
          <cell r="E97" t="e">
            <v>#VALUE!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B98" t="str">
            <v>PA5304001</v>
          </cell>
          <cell r="C98">
            <v>86580</v>
          </cell>
          <cell r="D98">
            <v>7470</v>
          </cell>
          <cell r="E98">
            <v>94050</v>
          </cell>
          <cell r="F98">
            <v>7.9</v>
          </cell>
          <cell r="G98">
            <v>94040</v>
          </cell>
          <cell r="H98">
            <v>86580</v>
          </cell>
          <cell r="I98">
            <v>7470</v>
          </cell>
          <cell r="J98">
            <v>7.9</v>
          </cell>
        </row>
        <row r="99">
          <cell r="B99" t="str">
            <v>PA5304002</v>
          </cell>
          <cell r="C99">
            <v>86900</v>
          </cell>
          <cell r="D99">
            <v>7310</v>
          </cell>
          <cell r="E99">
            <v>94210</v>
          </cell>
          <cell r="F99">
            <v>7.8</v>
          </cell>
          <cell r="G99">
            <v>94120</v>
          </cell>
          <cell r="H99">
            <v>86740</v>
          </cell>
          <cell r="I99">
            <v>7390</v>
          </cell>
          <cell r="J99">
            <v>7.8497930909921534</v>
          </cell>
        </row>
        <row r="100">
          <cell r="B100" t="str">
            <v>PA5304003</v>
          </cell>
          <cell r="C100">
            <v>88050</v>
          </cell>
          <cell r="D100">
            <v>7280</v>
          </cell>
          <cell r="E100">
            <v>95330</v>
          </cell>
          <cell r="F100">
            <v>7.6</v>
          </cell>
          <cell r="G100">
            <v>94520</v>
          </cell>
          <cell r="H100">
            <v>87170</v>
          </cell>
          <cell r="I100">
            <v>7350</v>
          </cell>
          <cell r="J100">
            <v>7.7764534125131357</v>
          </cell>
        </row>
        <row r="101">
          <cell r="B101" t="str">
            <v>PA5304004</v>
          </cell>
          <cell r="C101">
            <v>88330</v>
          </cell>
          <cell r="D101">
            <v>6490</v>
          </cell>
          <cell r="E101">
            <v>94820</v>
          </cell>
          <cell r="F101">
            <v>6.8</v>
          </cell>
          <cell r="G101">
            <v>94600</v>
          </cell>
          <cell r="H101">
            <v>87460</v>
          </cell>
          <cell r="I101">
            <v>7140</v>
          </cell>
          <cell r="J101">
            <v>7.5429314418304738</v>
          </cell>
        </row>
        <row r="102">
          <cell r="B102" t="str">
            <v>PA5304005</v>
          </cell>
          <cell r="C102">
            <v>88770</v>
          </cell>
          <cell r="D102">
            <v>6640</v>
          </cell>
          <cell r="E102">
            <v>95410</v>
          </cell>
          <cell r="F102">
            <v>7</v>
          </cell>
          <cell r="G102">
            <v>94760</v>
          </cell>
          <cell r="H102">
            <v>87720</v>
          </cell>
          <cell r="I102">
            <v>7040</v>
          </cell>
          <cell r="J102">
            <v>7.4244563622970912</v>
          </cell>
        </row>
        <row r="103">
          <cell r="B103" t="str">
            <v>PA5304006</v>
          </cell>
          <cell r="C103">
            <v>92020</v>
          </cell>
          <cell r="D103">
            <v>6940</v>
          </cell>
          <cell r="E103">
            <v>98960</v>
          </cell>
          <cell r="F103">
            <v>7</v>
          </cell>
          <cell r="G103">
            <v>95460</v>
          </cell>
          <cell r="H103">
            <v>88440</v>
          </cell>
          <cell r="I103">
            <v>7020</v>
          </cell>
          <cell r="J103">
            <v>7.3525200958174164</v>
          </cell>
        </row>
        <row r="104">
          <cell r="B104" t="str">
            <v>PA5304007</v>
          </cell>
          <cell r="C104">
            <v>90040</v>
          </cell>
          <cell r="D104">
            <v>6760</v>
          </cell>
          <cell r="E104">
            <v>96800</v>
          </cell>
          <cell r="F104">
            <v>7</v>
          </cell>
          <cell r="G104">
            <v>95650</v>
          </cell>
          <cell r="H104">
            <v>88670</v>
          </cell>
          <cell r="I104">
            <v>6980</v>
          </cell>
          <cell r="J104">
            <v>7.2994314167982219</v>
          </cell>
        </row>
        <row r="105">
          <cell r="B105" t="str">
            <v>PA5304008</v>
          </cell>
          <cell r="C105" t="str">
            <v/>
          </cell>
          <cell r="D105" t="str">
            <v/>
          </cell>
          <cell r="E105" t="e">
            <v>#VALUE!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</row>
        <row r="106">
          <cell r="B106" t="str">
            <v>PA5304009</v>
          </cell>
          <cell r="C106" t="str">
            <v/>
          </cell>
          <cell r="D106" t="str">
            <v/>
          </cell>
          <cell r="E106" t="e">
            <v>#VALUE!</v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</row>
        <row r="107">
          <cell r="B107" t="str">
            <v>PA53040010</v>
          </cell>
          <cell r="C107" t="str">
            <v/>
          </cell>
          <cell r="D107" t="str">
            <v/>
          </cell>
          <cell r="E107" t="e">
            <v>#VALUE!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B108" t="str">
            <v>PA53040011</v>
          </cell>
          <cell r="C108" t="str">
            <v/>
          </cell>
          <cell r="D108" t="str">
            <v/>
          </cell>
          <cell r="E108" t="e">
            <v>#VALUE!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</row>
        <row r="109">
          <cell r="B109" t="str">
            <v>PA53040012</v>
          </cell>
          <cell r="C109" t="str">
            <v/>
          </cell>
          <cell r="D109" t="str">
            <v/>
          </cell>
          <cell r="E109" t="e">
            <v>#VALUE!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</row>
        <row r="110">
          <cell r="B110" t="str">
            <v>PA5303001</v>
          </cell>
          <cell r="C110">
            <v>91930</v>
          </cell>
          <cell r="D110">
            <v>10760</v>
          </cell>
          <cell r="E110">
            <v>102690</v>
          </cell>
          <cell r="F110">
            <v>10.5</v>
          </cell>
          <cell r="G110">
            <v>102690</v>
          </cell>
          <cell r="H110">
            <v>91930</v>
          </cell>
          <cell r="I110">
            <v>10760</v>
          </cell>
          <cell r="J110">
            <v>10.5</v>
          </cell>
        </row>
        <row r="111">
          <cell r="B111" t="str">
            <v>PA5303002</v>
          </cell>
          <cell r="C111">
            <v>91930</v>
          </cell>
          <cell r="D111">
            <v>10990</v>
          </cell>
          <cell r="E111">
            <v>102920</v>
          </cell>
          <cell r="F111">
            <v>10.7</v>
          </cell>
          <cell r="G111">
            <v>102810</v>
          </cell>
          <cell r="H111">
            <v>91930</v>
          </cell>
          <cell r="I111">
            <v>10870</v>
          </cell>
          <cell r="J111">
            <v>10.577306551237781</v>
          </cell>
        </row>
        <row r="112">
          <cell r="B112" t="str">
            <v>PA5303003</v>
          </cell>
          <cell r="C112">
            <v>92060</v>
          </cell>
          <cell r="D112">
            <v>10940</v>
          </cell>
          <cell r="E112">
            <v>103000</v>
          </cell>
          <cell r="F112">
            <v>10.6</v>
          </cell>
          <cell r="G112">
            <v>102870</v>
          </cell>
          <cell r="H112">
            <v>91970</v>
          </cell>
          <cell r="I112">
            <v>10900</v>
          </cell>
          <cell r="J112">
            <v>10.592180943277004</v>
          </cell>
        </row>
        <row r="113">
          <cell r="B113" t="str">
            <v>PA5303004</v>
          </cell>
          <cell r="C113">
            <v>93120</v>
          </cell>
          <cell r="D113">
            <v>9530</v>
          </cell>
          <cell r="E113">
            <v>102650</v>
          </cell>
          <cell r="F113">
            <v>9.3000000000000007</v>
          </cell>
          <cell r="G113">
            <v>102810</v>
          </cell>
          <cell r="H113">
            <v>92260</v>
          </cell>
          <cell r="I113">
            <v>10550</v>
          </cell>
          <cell r="J113">
            <v>10.264677633098685</v>
          </cell>
        </row>
        <row r="114">
          <cell r="B114" t="str">
            <v>PA5303005</v>
          </cell>
          <cell r="C114">
            <v>92950</v>
          </cell>
          <cell r="D114">
            <v>9430</v>
          </cell>
          <cell r="E114">
            <v>102380</v>
          </cell>
          <cell r="F114">
            <v>9.1999999999999993</v>
          </cell>
          <cell r="G114">
            <v>102730</v>
          </cell>
          <cell r="H114">
            <v>92400</v>
          </cell>
          <cell r="I114">
            <v>10330</v>
          </cell>
          <cell r="J114">
            <v>10.054416073670993</v>
          </cell>
        </row>
        <row r="115">
          <cell r="B115" t="str">
            <v>PA5303006</v>
          </cell>
          <cell r="C115">
            <v>91610</v>
          </cell>
          <cell r="D115">
            <v>9410</v>
          </cell>
          <cell r="E115">
            <v>101020</v>
          </cell>
          <cell r="F115">
            <v>9.3000000000000007</v>
          </cell>
          <cell r="G115">
            <v>102440</v>
          </cell>
          <cell r="H115">
            <v>92270</v>
          </cell>
          <cell r="I115">
            <v>10180</v>
          </cell>
          <cell r="J115">
            <v>9.9326607543492287</v>
          </cell>
        </row>
        <row r="116">
          <cell r="B116" t="str">
            <v>PA5303007</v>
          </cell>
          <cell r="C116">
            <v>92440</v>
          </cell>
          <cell r="D116">
            <v>9110</v>
          </cell>
          <cell r="E116">
            <v>101550</v>
          </cell>
          <cell r="F116">
            <v>9</v>
          </cell>
          <cell r="G116">
            <v>102310</v>
          </cell>
          <cell r="H116">
            <v>92290</v>
          </cell>
          <cell r="I116">
            <v>10020</v>
          </cell>
          <cell r="J116">
            <v>9.7961326499125256</v>
          </cell>
        </row>
        <row r="117">
          <cell r="B117" t="str">
            <v>PA5303008</v>
          </cell>
          <cell r="C117" t="str">
            <v/>
          </cell>
          <cell r="D117" t="str">
            <v/>
          </cell>
          <cell r="E117" t="e">
            <v>#VALUE!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</row>
        <row r="118">
          <cell r="B118" t="str">
            <v>PA5303009</v>
          </cell>
          <cell r="C118" t="str">
            <v/>
          </cell>
          <cell r="D118" t="str">
            <v/>
          </cell>
          <cell r="E118" t="e">
            <v>#VALUE!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</row>
        <row r="119">
          <cell r="B119" t="str">
            <v>PA53030010</v>
          </cell>
          <cell r="C119" t="str">
            <v/>
          </cell>
          <cell r="D119" t="str">
            <v/>
          </cell>
          <cell r="E119" t="e">
            <v>#VALUE!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</row>
        <row r="120">
          <cell r="B120" t="str">
            <v>PA53030011</v>
          </cell>
          <cell r="C120" t="str">
            <v/>
          </cell>
          <cell r="D120" t="str">
            <v/>
          </cell>
          <cell r="E120" t="e">
            <v>#VALUE!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</row>
        <row r="121">
          <cell r="B121" t="str">
            <v>PA53030012</v>
          </cell>
          <cell r="C121" t="str">
            <v/>
          </cell>
          <cell r="D121" t="str">
            <v/>
          </cell>
          <cell r="E121" t="e">
            <v>#VALUE!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B122" t="str">
            <v>PA5302501</v>
          </cell>
          <cell r="C122">
            <v>45180</v>
          </cell>
          <cell r="D122">
            <v>5550</v>
          </cell>
          <cell r="E122">
            <v>50730</v>
          </cell>
          <cell r="F122">
            <v>10.9</v>
          </cell>
          <cell r="G122">
            <v>50730</v>
          </cell>
          <cell r="H122">
            <v>45180</v>
          </cell>
          <cell r="I122">
            <v>5550</v>
          </cell>
          <cell r="J122">
            <v>10.9</v>
          </cell>
        </row>
        <row r="123">
          <cell r="B123" t="str">
            <v>PA5302502</v>
          </cell>
          <cell r="C123">
            <v>45430</v>
          </cell>
          <cell r="D123">
            <v>5690</v>
          </cell>
          <cell r="E123">
            <v>51120</v>
          </cell>
          <cell r="F123">
            <v>11.1</v>
          </cell>
          <cell r="G123">
            <v>50930</v>
          </cell>
          <cell r="H123">
            <v>45310</v>
          </cell>
          <cell r="I123">
            <v>5620</v>
          </cell>
          <cell r="J123">
            <v>11.032891507118311</v>
          </cell>
        </row>
        <row r="124">
          <cell r="B124" t="str">
            <v>PA5302503</v>
          </cell>
          <cell r="C124">
            <v>45270</v>
          </cell>
          <cell r="D124">
            <v>5560</v>
          </cell>
          <cell r="E124">
            <v>50830</v>
          </cell>
          <cell r="F124">
            <v>10.9</v>
          </cell>
          <cell r="G124">
            <v>50890</v>
          </cell>
          <cell r="H124">
            <v>45290</v>
          </cell>
          <cell r="I124">
            <v>5600</v>
          </cell>
          <cell r="J124">
            <v>11.002240008383657</v>
          </cell>
        </row>
        <row r="125">
          <cell r="B125" t="str">
            <v>PA5302504</v>
          </cell>
          <cell r="C125">
            <v>44820</v>
          </cell>
          <cell r="D125">
            <v>5090</v>
          </cell>
          <cell r="E125">
            <v>49910</v>
          </cell>
          <cell r="F125">
            <v>10.199999999999999</v>
          </cell>
          <cell r="G125">
            <v>50650</v>
          </cell>
          <cell r="H125">
            <v>45170</v>
          </cell>
          <cell r="I125">
            <v>5470</v>
          </cell>
          <cell r="J125">
            <v>10.805781248457444</v>
          </cell>
        </row>
        <row r="126">
          <cell r="B126" t="str">
            <v>PA5302505</v>
          </cell>
          <cell r="C126">
            <v>45080</v>
          </cell>
          <cell r="D126">
            <v>5140</v>
          </cell>
          <cell r="E126">
            <v>50220</v>
          </cell>
          <cell r="F126">
            <v>10.199999999999999</v>
          </cell>
          <cell r="G126">
            <v>50560</v>
          </cell>
          <cell r="H126">
            <v>45150</v>
          </cell>
          <cell r="I126">
            <v>5410</v>
          </cell>
          <cell r="J126">
            <v>10.692911080960272</v>
          </cell>
        </row>
        <row r="127">
          <cell r="B127" t="str">
            <v>PA5302506</v>
          </cell>
          <cell r="C127">
            <v>45040</v>
          </cell>
          <cell r="D127">
            <v>5590</v>
          </cell>
          <cell r="E127">
            <v>50630</v>
          </cell>
          <cell r="F127">
            <v>11</v>
          </cell>
          <cell r="G127">
            <v>50570</v>
          </cell>
          <cell r="H127">
            <v>45140</v>
          </cell>
          <cell r="I127">
            <v>5440</v>
          </cell>
          <cell r="J127">
            <v>10.749725637789151</v>
          </cell>
        </row>
        <row r="128">
          <cell r="B128" t="str">
            <v>PA5302507</v>
          </cell>
          <cell r="C128">
            <v>45010</v>
          </cell>
          <cell r="D128">
            <v>5550</v>
          </cell>
          <cell r="E128">
            <v>50560</v>
          </cell>
          <cell r="F128">
            <v>11</v>
          </cell>
          <cell r="G128">
            <v>50570</v>
          </cell>
          <cell r="H128">
            <v>45120</v>
          </cell>
          <cell r="I128">
            <v>5450</v>
          </cell>
          <cell r="J128">
            <v>10.781530290831531</v>
          </cell>
        </row>
        <row r="129">
          <cell r="B129" t="str">
            <v>PA5302508</v>
          </cell>
          <cell r="C129" t="str">
            <v/>
          </cell>
          <cell r="D129" t="str">
            <v/>
          </cell>
          <cell r="E129" t="e">
            <v>#VALUE!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</row>
        <row r="130">
          <cell r="B130" t="str">
            <v>PA5302509</v>
          </cell>
          <cell r="C130" t="str">
            <v/>
          </cell>
          <cell r="D130" t="str">
            <v/>
          </cell>
          <cell r="E130" t="e">
            <v>#VALUE!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</row>
        <row r="131">
          <cell r="B131" t="str">
            <v>PA53025010</v>
          </cell>
          <cell r="C131" t="str">
            <v/>
          </cell>
          <cell r="D131" t="str">
            <v/>
          </cell>
          <cell r="E131" t="e">
            <v>#VALUE!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</row>
        <row r="132">
          <cell r="B132" t="str">
            <v>PA53025011</v>
          </cell>
          <cell r="C132" t="str">
            <v/>
          </cell>
          <cell r="D132" t="str">
            <v/>
          </cell>
          <cell r="E132" t="e">
            <v>#VALUE!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B133" t="str">
            <v>PA53025012</v>
          </cell>
          <cell r="C133" t="str">
            <v/>
          </cell>
          <cell r="D133" t="str">
            <v/>
          </cell>
          <cell r="E133" t="e">
            <v>#VALUE!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</row>
        <row r="134">
          <cell r="B134" t="str">
            <v>PA5302001</v>
          </cell>
          <cell r="C134">
            <v>65320</v>
          </cell>
          <cell r="D134">
            <v>4920</v>
          </cell>
          <cell r="E134">
            <v>70240</v>
          </cell>
          <cell r="F134">
            <v>7</v>
          </cell>
          <cell r="G134">
            <v>70240</v>
          </cell>
          <cell r="H134">
            <v>65320</v>
          </cell>
          <cell r="I134">
            <v>4920</v>
          </cell>
          <cell r="J134">
            <v>7</v>
          </cell>
        </row>
        <row r="135">
          <cell r="B135" t="str">
            <v>PA5302002</v>
          </cell>
          <cell r="C135">
            <v>65690</v>
          </cell>
          <cell r="D135">
            <v>5190</v>
          </cell>
          <cell r="E135">
            <v>70880</v>
          </cell>
          <cell r="F135">
            <v>7.3</v>
          </cell>
          <cell r="G135">
            <v>70560</v>
          </cell>
          <cell r="H135">
            <v>65510</v>
          </cell>
          <cell r="I135">
            <v>5060</v>
          </cell>
          <cell r="J135">
            <v>7.1641156462585034</v>
          </cell>
        </row>
        <row r="136">
          <cell r="B136" t="str">
            <v>PA5302003</v>
          </cell>
          <cell r="C136">
            <v>65450</v>
          </cell>
          <cell r="D136">
            <v>5060</v>
          </cell>
          <cell r="E136">
            <v>70510</v>
          </cell>
          <cell r="F136">
            <v>7.2</v>
          </cell>
          <cell r="G136">
            <v>70540</v>
          </cell>
          <cell r="H136">
            <v>65490</v>
          </cell>
          <cell r="I136">
            <v>5060</v>
          </cell>
          <cell r="J136">
            <v>7.1669564888670472</v>
          </cell>
        </row>
        <row r="137">
          <cell r="B137" t="str">
            <v>PA5302004</v>
          </cell>
          <cell r="C137">
            <v>64790</v>
          </cell>
          <cell r="D137">
            <v>4530</v>
          </cell>
          <cell r="E137">
            <v>69320</v>
          </cell>
          <cell r="F137">
            <v>6.5</v>
          </cell>
          <cell r="G137">
            <v>70240</v>
          </cell>
          <cell r="H137">
            <v>65310</v>
          </cell>
          <cell r="I137">
            <v>4930</v>
          </cell>
          <cell r="J137">
            <v>7.0118988720453039</v>
          </cell>
        </row>
        <row r="138">
          <cell r="B138" t="str">
            <v>PA5302005</v>
          </cell>
          <cell r="C138">
            <v>65170</v>
          </cell>
          <cell r="D138">
            <v>4580</v>
          </cell>
          <cell r="E138">
            <v>69750</v>
          </cell>
          <cell r="F138">
            <v>6.6</v>
          </cell>
          <cell r="G138">
            <v>70140</v>
          </cell>
          <cell r="H138">
            <v>65280</v>
          </cell>
          <cell r="I138">
            <v>4860</v>
          </cell>
          <cell r="J138">
            <v>6.924033235815755</v>
          </cell>
        </row>
        <row r="139">
          <cell r="B139" t="str">
            <v>PA5302006</v>
          </cell>
          <cell r="C139">
            <v>65120</v>
          </cell>
          <cell r="D139">
            <v>5240</v>
          </cell>
          <cell r="E139">
            <v>70360</v>
          </cell>
          <cell r="F139">
            <v>7.4</v>
          </cell>
          <cell r="G139">
            <v>70180</v>
          </cell>
          <cell r="H139">
            <v>65260</v>
          </cell>
          <cell r="I139">
            <v>4920</v>
          </cell>
          <cell r="J139">
            <v>7.0116607689932806</v>
          </cell>
        </row>
        <row r="140">
          <cell r="B140" t="str">
            <v>PA5302007</v>
          </cell>
          <cell r="C140">
            <v>65070</v>
          </cell>
          <cell r="D140">
            <v>5120</v>
          </cell>
          <cell r="E140">
            <v>70190</v>
          </cell>
          <cell r="F140">
            <v>7.3</v>
          </cell>
          <cell r="G140">
            <v>70180</v>
          </cell>
          <cell r="H140">
            <v>65230</v>
          </cell>
          <cell r="I140">
            <v>4950</v>
          </cell>
          <cell r="J140">
            <v>7.051473866127643</v>
          </cell>
        </row>
        <row r="141">
          <cell r="B141" t="str">
            <v>PA5302008</v>
          </cell>
          <cell r="C141" t="str">
            <v/>
          </cell>
          <cell r="D141" t="str">
            <v/>
          </cell>
          <cell r="E141" t="e">
            <v>#VALUE!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</row>
        <row r="142">
          <cell r="B142" t="str">
            <v>PA5302009</v>
          </cell>
          <cell r="C142" t="str">
            <v/>
          </cell>
          <cell r="D142" t="str">
            <v/>
          </cell>
          <cell r="E142" t="e">
            <v>#VALUE!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</row>
        <row r="143">
          <cell r="B143" t="str">
            <v>PA53020010</v>
          </cell>
          <cell r="C143" t="str">
            <v/>
          </cell>
          <cell r="D143" t="str">
            <v/>
          </cell>
          <cell r="E143" t="e">
            <v>#VALUE!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</row>
        <row r="144">
          <cell r="B144" t="str">
            <v>PA53020011</v>
          </cell>
          <cell r="C144" t="str">
            <v/>
          </cell>
          <cell r="D144" t="str">
            <v/>
          </cell>
          <cell r="E144" t="e">
            <v>#VALUE!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</row>
        <row r="145">
          <cell r="B145" t="str">
            <v>PA53020012</v>
          </cell>
          <cell r="C145" t="str">
            <v/>
          </cell>
          <cell r="D145" t="str">
            <v/>
          </cell>
          <cell r="E145" t="e">
            <v>#VALUE!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</row>
        <row r="146">
          <cell r="B146" t="str">
            <v>PA5300501</v>
          </cell>
          <cell r="C146">
            <v>346450</v>
          </cell>
          <cell r="D146">
            <v>29540</v>
          </cell>
          <cell r="E146">
            <v>375990</v>
          </cell>
          <cell r="F146">
            <v>7.9</v>
          </cell>
          <cell r="G146">
            <v>375990</v>
          </cell>
          <cell r="H146">
            <v>346450</v>
          </cell>
          <cell r="I146">
            <v>29540</v>
          </cell>
          <cell r="J146">
            <v>7.9</v>
          </cell>
        </row>
        <row r="147">
          <cell r="B147" t="str">
            <v>PA5300502</v>
          </cell>
          <cell r="C147">
            <v>348390</v>
          </cell>
          <cell r="D147">
            <v>30280</v>
          </cell>
          <cell r="E147">
            <v>378670</v>
          </cell>
          <cell r="F147">
            <v>8</v>
          </cell>
          <cell r="G147">
            <v>377330</v>
          </cell>
          <cell r="H147">
            <v>347420</v>
          </cell>
          <cell r="I147">
            <v>29910</v>
          </cell>
          <cell r="J147">
            <v>7.9270344977459999</v>
          </cell>
        </row>
        <row r="148">
          <cell r="B148" t="str">
            <v>PA5300503</v>
          </cell>
          <cell r="C148">
            <v>347110</v>
          </cell>
          <cell r="D148">
            <v>29280</v>
          </cell>
          <cell r="E148">
            <v>376390</v>
          </cell>
          <cell r="F148">
            <v>7.8</v>
          </cell>
          <cell r="G148">
            <v>377020</v>
          </cell>
          <cell r="H148">
            <v>347320</v>
          </cell>
          <cell r="I148">
            <v>29700</v>
          </cell>
          <cell r="J148">
            <v>7.8780709269520122</v>
          </cell>
        </row>
        <row r="149">
          <cell r="B149" t="str">
            <v>PA5300504</v>
          </cell>
          <cell r="C149">
            <v>343650</v>
          </cell>
          <cell r="D149">
            <v>27300</v>
          </cell>
          <cell r="E149">
            <v>370950</v>
          </cell>
          <cell r="F149">
            <v>7.4</v>
          </cell>
          <cell r="G149">
            <v>375500</v>
          </cell>
          <cell r="H149">
            <v>346400</v>
          </cell>
          <cell r="I149">
            <v>29100</v>
          </cell>
          <cell r="J149">
            <v>7.7501997336884152</v>
          </cell>
        </row>
        <row r="150">
          <cell r="B150" t="str">
            <v>PA5300505</v>
          </cell>
          <cell r="C150">
            <v>345650</v>
          </cell>
          <cell r="D150">
            <v>27330</v>
          </cell>
          <cell r="E150">
            <v>372980</v>
          </cell>
          <cell r="F150">
            <v>7.3</v>
          </cell>
          <cell r="G150">
            <v>375000</v>
          </cell>
          <cell r="H150">
            <v>346250</v>
          </cell>
          <cell r="I150">
            <v>28750</v>
          </cell>
          <cell r="J150">
            <v>7.6660469273838361</v>
          </cell>
        </row>
        <row r="151">
          <cell r="B151" t="str">
            <v>PA5300506</v>
          </cell>
          <cell r="C151">
            <v>345390</v>
          </cell>
          <cell r="D151">
            <v>30830</v>
          </cell>
          <cell r="E151">
            <v>376220</v>
          </cell>
          <cell r="F151">
            <v>8.1999999999999993</v>
          </cell>
          <cell r="G151">
            <v>375200</v>
          </cell>
          <cell r="H151">
            <v>346110</v>
          </cell>
          <cell r="I151">
            <v>29090</v>
          </cell>
          <cell r="J151">
            <v>7.7541824397498571</v>
          </cell>
        </row>
        <row r="152">
          <cell r="B152" t="str">
            <v>PA5300507</v>
          </cell>
          <cell r="C152">
            <v>345120</v>
          </cell>
          <cell r="D152">
            <v>30010</v>
          </cell>
          <cell r="E152">
            <v>375130</v>
          </cell>
          <cell r="F152">
            <v>8</v>
          </cell>
          <cell r="G152">
            <v>375190</v>
          </cell>
          <cell r="H152">
            <v>345970</v>
          </cell>
          <cell r="I152">
            <v>29220</v>
          </cell>
          <cell r="J152">
            <v>7.7891350080435586</v>
          </cell>
        </row>
        <row r="153">
          <cell r="B153" t="str">
            <v>PA5300508</v>
          </cell>
          <cell r="C153" t="str">
            <v/>
          </cell>
          <cell r="D153" t="str">
            <v/>
          </cell>
          <cell r="E153" t="e">
            <v>#VALUE!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</row>
        <row r="154">
          <cell r="B154" t="str">
            <v>PA5300509</v>
          </cell>
          <cell r="C154" t="str">
            <v/>
          </cell>
          <cell r="D154" t="str">
            <v/>
          </cell>
          <cell r="E154" t="e">
            <v>#VALUE!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</row>
        <row r="155">
          <cell r="B155" t="str">
            <v>PA53005010</v>
          </cell>
          <cell r="C155" t="str">
            <v/>
          </cell>
          <cell r="D155" t="str">
            <v/>
          </cell>
          <cell r="E155" t="e">
            <v>#VALUE!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</row>
        <row r="156">
          <cell r="B156" t="str">
            <v>PA53005011</v>
          </cell>
          <cell r="C156" t="str">
            <v/>
          </cell>
          <cell r="D156" t="str">
            <v/>
          </cell>
          <cell r="E156" t="e">
            <v>#VALUE!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</row>
        <row r="157">
          <cell r="B157" t="str">
            <v>PA53005012</v>
          </cell>
          <cell r="C157" t="str">
            <v/>
          </cell>
          <cell r="D157" t="str">
            <v/>
          </cell>
          <cell r="E157" t="e">
            <v>#VALUE!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</row>
        <row r="158">
          <cell r="B158" t="str">
            <v>MT5349421</v>
          </cell>
          <cell r="C158">
            <v>106630</v>
          </cell>
          <cell r="D158">
            <v>13940</v>
          </cell>
          <cell r="E158">
            <v>120570</v>
          </cell>
          <cell r="F158">
            <v>11.6</v>
          </cell>
          <cell r="G158">
            <v>120580</v>
          </cell>
          <cell r="H158">
            <v>106630</v>
          </cell>
          <cell r="I158">
            <v>13940</v>
          </cell>
          <cell r="J158">
            <v>11.6</v>
          </cell>
        </row>
        <row r="159">
          <cell r="B159" t="str">
            <v>MT5349422</v>
          </cell>
          <cell r="C159">
            <v>107820</v>
          </cell>
          <cell r="D159">
            <v>13490</v>
          </cell>
          <cell r="E159">
            <v>121310</v>
          </cell>
          <cell r="F159">
            <v>11.1</v>
          </cell>
          <cell r="G159">
            <v>120940</v>
          </cell>
          <cell r="H159">
            <v>107220</v>
          </cell>
          <cell r="I159">
            <v>13720</v>
          </cell>
          <cell r="J159">
            <v>11.34111401887705</v>
          </cell>
        </row>
        <row r="160">
          <cell r="B160" t="str">
            <v>MT5349423</v>
          </cell>
          <cell r="C160">
            <v>107810</v>
          </cell>
          <cell r="D160">
            <v>12980</v>
          </cell>
          <cell r="E160">
            <v>120790</v>
          </cell>
          <cell r="F160">
            <v>10.7</v>
          </cell>
          <cell r="G160">
            <v>120890</v>
          </cell>
          <cell r="H160">
            <v>107420</v>
          </cell>
          <cell r="I160">
            <v>13470</v>
          </cell>
          <cell r="J160">
            <v>11.141840080073015</v>
          </cell>
        </row>
        <row r="161">
          <cell r="B161" t="str">
            <v>MT5349424</v>
          </cell>
          <cell r="C161">
            <v>107510</v>
          </cell>
          <cell r="D161">
            <v>12010</v>
          </cell>
          <cell r="E161">
            <v>119520</v>
          </cell>
          <cell r="F161">
            <v>10.1</v>
          </cell>
          <cell r="G161">
            <v>120550</v>
          </cell>
          <cell r="H161">
            <v>107440</v>
          </cell>
          <cell r="I161">
            <v>13110</v>
          </cell>
          <cell r="J161">
            <v>10.871278422523995</v>
          </cell>
        </row>
        <row r="162">
          <cell r="B162" t="str">
            <v>MT5349425</v>
          </cell>
          <cell r="C162">
            <v>108950</v>
          </cell>
          <cell r="D162">
            <v>11990</v>
          </cell>
          <cell r="E162">
            <v>120940</v>
          </cell>
          <cell r="F162">
            <v>9.9</v>
          </cell>
          <cell r="G162">
            <v>120630</v>
          </cell>
          <cell r="H162">
            <v>107740</v>
          </cell>
          <cell r="I162">
            <v>12880</v>
          </cell>
          <cell r="J162">
            <v>10.679378238341968</v>
          </cell>
        </row>
        <row r="163">
          <cell r="B163" t="str">
            <v>MT5349426</v>
          </cell>
          <cell r="C163">
            <v>115610</v>
          </cell>
          <cell r="D163">
            <v>12420</v>
          </cell>
          <cell r="E163">
            <v>128030</v>
          </cell>
          <cell r="F163">
            <v>9.6999999999999993</v>
          </cell>
          <cell r="G163">
            <v>121860</v>
          </cell>
          <cell r="H163">
            <v>109050</v>
          </cell>
          <cell r="I163">
            <v>12800</v>
          </cell>
          <cell r="J163">
            <v>10.507376705012494</v>
          </cell>
        </row>
        <row r="164">
          <cell r="B164" t="str">
            <v>MT5349427</v>
          </cell>
          <cell r="C164">
            <v>120460</v>
          </cell>
          <cell r="D164">
            <v>11540</v>
          </cell>
          <cell r="E164">
            <v>132000</v>
          </cell>
          <cell r="F164">
            <v>8.6999999999999993</v>
          </cell>
          <cell r="G164">
            <v>123310</v>
          </cell>
          <cell r="H164">
            <v>110680</v>
          </cell>
          <cell r="I164">
            <v>12620</v>
          </cell>
          <cell r="J164">
            <v>10.237062473642991</v>
          </cell>
        </row>
        <row r="165">
          <cell r="B165" t="str">
            <v>MT5349428</v>
          </cell>
          <cell r="C165" t="str">
            <v/>
          </cell>
          <cell r="D165" t="str">
            <v/>
          </cell>
          <cell r="E165" t="e">
            <v>#VALUE!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</row>
        <row r="166">
          <cell r="B166" t="str">
            <v>MT5349429</v>
          </cell>
          <cell r="C166" t="str">
            <v/>
          </cell>
          <cell r="D166" t="str">
            <v/>
          </cell>
          <cell r="E166" t="e">
            <v>#VALUE!</v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</row>
        <row r="167">
          <cell r="B167" t="str">
            <v>MT53494210</v>
          </cell>
          <cell r="C167" t="str">
            <v/>
          </cell>
          <cell r="D167" t="str">
            <v/>
          </cell>
          <cell r="E167" t="e">
            <v>#VALUE!</v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</row>
        <row r="168">
          <cell r="B168" t="str">
            <v>MT53494211</v>
          </cell>
          <cell r="C168" t="str">
            <v/>
          </cell>
          <cell r="D168" t="str">
            <v/>
          </cell>
          <cell r="E168" t="e">
            <v>#VALUE!</v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</row>
        <row r="169">
          <cell r="B169" t="str">
            <v>MT53494212</v>
          </cell>
          <cell r="C169" t="str">
            <v/>
          </cell>
          <cell r="D169" t="str">
            <v/>
          </cell>
          <cell r="E169" t="e">
            <v>#VALUE!</v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</row>
        <row r="170">
          <cell r="B170" t="str">
            <v>MT5348301</v>
          </cell>
          <cell r="C170">
            <v>54070</v>
          </cell>
          <cell r="D170">
            <v>5930</v>
          </cell>
          <cell r="E170">
            <v>60000</v>
          </cell>
          <cell r="F170">
            <v>9.9</v>
          </cell>
          <cell r="G170">
            <v>59990</v>
          </cell>
          <cell r="H170">
            <v>54070</v>
          </cell>
          <cell r="I170">
            <v>5930</v>
          </cell>
          <cell r="J170">
            <v>9.9</v>
          </cell>
        </row>
        <row r="171">
          <cell r="B171" t="str">
            <v>MT5348302</v>
          </cell>
          <cell r="C171">
            <v>54620</v>
          </cell>
          <cell r="D171">
            <v>5870</v>
          </cell>
          <cell r="E171">
            <v>60490</v>
          </cell>
          <cell r="F171">
            <v>9.6999999999999993</v>
          </cell>
          <cell r="G171">
            <v>60240</v>
          </cell>
          <cell r="H171">
            <v>54350</v>
          </cell>
          <cell r="I171">
            <v>5900</v>
          </cell>
          <cell r="J171">
            <v>9.7896003651906867</v>
          </cell>
        </row>
        <row r="172">
          <cell r="B172" t="str">
            <v>MT5348303</v>
          </cell>
          <cell r="C172">
            <v>55340</v>
          </cell>
          <cell r="D172">
            <v>5740</v>
          </cell>
          <cell r="E172">
            <v>61080</v>
          </cell>
          <cell r="F172">
            <v>9.4</v>
          </cell>
          <cell r="G172">
            <v>60520</v>
          </cell>
          <cell r="H172">
            <v>54680</v>
          </cell>
          <cell r="I172">
            <v>5850</v>
          </cell>
          <cell r="J172">
            <v>9.6597418047232981</v>
          </cell>
        </row>
        <row r="173">
          <cell r="B173" t="str">
            <v>MT5348304</v>
          </cell>
          <cell r="C173">
            <v>54260</v>
          </cell>
          <cell r="D173">
            <v>5110</v>
          </cell>
          <cell r="E173">
            <v>59370</v>
          </cell>
          <cell r="F173">
            <v>8.6</v>
          </cell>
          <cell r="G173">
            <v>60230</v>
          </cell>
          <cell r="H173">
            <v>54570</v>
          </cell>
          <cell r="I173">
            <v>5660</v>
          </cell>
          <cell r="J173">
            <v>9.4008757548716453</v>
          </cell>
        </row>
        <row r="174">
          <cell r="B174" t="str">
            <v>MT5348305</v>
          </cell>
          <cell r="C174">
            <v>55030</v>
          </cell>
          <cell r="D174">
            <v>5150</v>
          </cell>
          <cell r="E174">
            <v>60180</v>
          </cell>
          <cell r="F174">
            <v>8.6</v>
          </cell>
          <cell r="G174">
            <v>60220</v>
          </cell>
          <cell r="H174">
            <v>54660</v>
          </cell>
          <cell r="I174">
            <v>5560</v>
          </cell>
          <cell r="J174">
            <v>9.2325625417193855</v>
          </cell>
        </row>
        <row r="175">
          <cell r="B175" t="str">
            <v>MT5348306</v>
          </cell>
          <cell r="C175">
            <v>62910</v>
          </cell>
          <cell r="D175">
            <v>5040</v>
          </cell>
          <cell r="E175">
            <v>67950</v>
          </cell>
          <cell r="F175">
            <v>7.4</v>
          </cell>
          <cell r="G175">
            <v>61510</v>
          </cell>
          <cell r="H175">
            <v>56040</v>
          </cell>
          <cell r="I175">
            <v>5470</v>
          </cell>
          <cell r="J175">
            <v>8.8991007150385695</v>
          </cell>
        </row>
        <row r="176">
          <cell r="B176" t="str">
            <v>MT5348307</v>
          </cell>
          <cell r="C176">
            <v>69900</v>
          </cell>
          <cell r="D176">
            <v>4620</v>
          </cell>
          <cell r="E176">
            <v>74520</v>
          </cell>
          <cell r="F176">
            <v>6.2</v>
          </cell>
          <cell r="G176">
            <v>63370</v>
          </cell>
          <cell r="H176">
            <v>58020</v>
          </cell>
          <cell r="I176">
            <v>5350</v>
          </cell>
          <cell r="J176">
            <v>8.4446428289632394</v>
          </cell>
        </row>
        <row r="177">
          <cell r="B177" t="str">
            <v>MT5348308</v>
          </cell>
          <cell r="C177" t="str">
            <v/>
          </cell>
          <cell r="D177" t="str">
            <v/>
          </cell>
          <cell r="E177" t="e">
            <v>#VALUE!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</row>
        <row r="178">
          <cell r="B178" t="str">
            <v>MT5348309</v>
          </cell>
          <cell r="C178" t="str">
            <v/>
          </cell>
          <cell r="D178" t="str">
            <v/>
          </cell>
          <cell r="E178" t="e">
            <v>#VALUE!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</row>
        <row r="179">
          <cell r="B179" t="str">
            <v>MT53483010</v>
          </cell>
          <cell r="C179" t="str">
            <v/>
          </cell>
          <cell r="D179" t="str">
            <v/>
          </cell>
          <cell r="E179" t="e">
            <v>#VALUE!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</row>
        <row r="180">
          <cell r="B180" t="str">
            <v>MT53483011</v>
          </cell>
          <cell r="C180" t="str">
            <v/>
          </cell>
          <cell r="D180" t="str">
            <v/>
          </cell>
          <cell r="E180" t="e">
            <v>#VALUE!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</row>
        <row r="181">
          <cell r="B181" t="str">
            <v>MT53483012</v>
          </cell>
          <cell r="C181" t="str">
            <v/>
          </cell>
          <cell r="D181" t="str">
            <v/>
          </cell>
          <cell r="E181" t="e">
            <v>#VALUE!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</row>
        <row r="182">
          <cell r="B182" t="str">
            <v>MT5344061</v>
          </cell>
          <cell r="C182">
            <v>212870</v>
          </cell>
          <cell r="D182">
            <v>24450</v>
          </cell>
          <cell r="E182">
            <v>237320</v>
          </cell>
          <cell r="F182">
            <v>10.3</v>
          </cell>
          <cell r="G182">
            <v>237320</v>
          </cell>
          <cell r="H182">
            <v>212870</v>
          </cell>
          <cell r="I182">
            <v>24450</v>
          </cell>
          <cell r="J182">
            <v>10.3</v>
          </cell>
        </row>
        <row r="183">
          <cell r="B183" t="str">
            <v>MT5344062</v>
          </cell>
          <cell r="C183">
            <v>212890</v>
          </cell>
          <cell r="D183">
            <v>24700</v>
          </cell>
          <cell r="E183">
            <v>237590</v>
          </cell>
          <cell r="F183">
            <v>10.4</v>
          </cell>
          <cell r="G183">
            <v>237450</v>
          </cell>
          <cell r="H183">
            <v>212880</v>
          </cell>
          <cell r="I183">
            <v>24570</v>
          </cell>
          <cell r="J183">
            <v>10.348341885885027</v>
          </cell>
        </row>
        <row r="184">
          <cell r="B184" t="str">
            <v>MT5344063</v>
          </cell>
          <cell r="C184">
            <v>213170</v>
          </cell>
          <cell r="D184">
            <v>24520</v>
          </cell>
          <cell r="E184">
            <v>237690</v>
          </cell>
          <cell r="F184">
            <v>10.3</v>
          </cell>
          <cell r="G184">
            <v>237530</v>
          </cell>
          <cell r="H184">
            <v>212980</v>
          </cell>
          <cell r="I184">
            <v>24560</v>
          </cell>
          <cell r="J184">
            <v>10.337694850939382</v>
          </cell>
        </row>
        <row r="185">
          <cell r="B185" t="str">
            <v>MT5344064</v>
          </cell>
          <cell r="C185">
            <v>215640</v>
          </cell>
          <cell r="D185">
            <v>21060</v>
          </cell>
          <cell r="E185">
            <v>236700</v>
          </cell>
          <cell r="F185">
            <v>8.9</v>
          </cell>
          <cell r="G185">
            <v>237320</v>
          </cell>
          <cell r="H185">
            <v>213640</v>
          </cell>
          <cell r="I185">
            <v>23680</v>
          </cell>
          <cell r="J185">
            <v>9.9781416735577455</v>
          </cell>
        </row>
        <row r="186">
          <cell r="B186" t="str">
            <v>MT5344065</v>
          </cell>
          <cell r="C186">
            <v>215240</v>
          </cell>
          <cell r="D186">
            <v>20740</v>
          </cell>
          <cell r="E186">
            <v>235980</v>
          </cell>
          <cell r="F186">
            <v>8.8000000000000007</v>
          </cell>
          <cell r="G186">
            <v>237060</v>
          </cell>
          <cell r="H186">
            <v>213960</v>
          </cell>
          <cell r="I186">
            <v>23090</v>
          </cell>
          <cell r="J186">
            <v>9.7415718298023837</v>
          </cell>
        </row>
        <row r="187">
          <cell r="B187" t="str">
            <v>MT5344066</v>
          </cell>
          <cell r="C187">
            <v>212130</v>
          </cell>
          <cell r="D187">
            <v>20840</v>
          </cell>
          <cell r="E187">
            <v>232970</v>
          </cell>
          <cell r="F187">
            <v>8.9</v>
          </cell>
          <cell r="G187">
            <v>236370</v>
          </cell>
          <cell r="H187">
            <v>213660</v>
          </cell>
          <cell r="I187">
            <v>22720</v>
          </cell>
          <cell r="J187">
            <v>9.6107309864001227</v>
          </cell>
        </row>
        <row r="188">
          <cell r="B188" t="str">
            <v>MT5344067</v>
          </cell>
          <cell r="C188">
            <v>214070</v>
          </cell>
          <cell r="D188">
            <v>20250</v>
          </cell>
          <cell r="E188">
            <v>234320</v>
          </cell>
          <cell r="F188">
            <v>8.6</v>
          </cell>
          <cell r="G188">
            <v>236080</v>
          </cell>
          <cell r="H188">
            <v>213720</v>
          </cell>
          <cell r="I188">
            <v>22360</v>
          </cell>
          <cell r="J188">
            <v>9.4733453429612062</v>
          </cell>
        </row>
        <row r="189">
          <cell r="B189" t="str">
            <v>MT5344068</v>
          </cell>
          <cell r="C189" t="str">
            <v/>
          </cell>
          <cell r="D189" t="str">
            <v/>
          </cell>
          <cell r="E189" t="e">
            <v>#VALUE!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</row>
        <row r="190">
          <cell r="B190" t="str">
            <v>MT5344069</v>
          </cell>
          <cell r="C190" t="str">
            <v/>
          </cell>
          <cell r="D190" t="str">
            <v/>
          </cell>
          <cell r="E190" t="e">
            <v>#VALUE!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</row>
        <row r="191">
          <cell r="B191" t="str">
            <v>MT53440610</v>
          </cell>
          <cell r="C191" t="str">
            <v/>
          </cell>
          <cell r="D191" t="str">
            <v/>
          </cell>
          <cell r="E191" t="e">
            <v>#VALUE!</v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</row>
        <row r="192">
          <cell r="B192" t="str">
            <v>MT53440611</v>
          </cell>
          <cell r="C192" t="str">
            <v/>
          </cell>
          <cell r="D192" t="str">
            <v/>
          </cell>
          <cell r="E192" t="e">
            <v>#VALUE!</v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</row>
        <row r="193">
          <cell r="B193" t="str">
            <v>MT53440612</v>
          </cell>
          <cell r="C193" t="str">
            <v/>
          </cell>
          <cell r="D193" t="str">
            <v/>
          </cell>
          <cell r="E193" t="e">
            <v>#VALUE!</v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</row>
        <row r="194">
          <cell r="B194" t="str">
            <v>MT5342661</v>
          </cell>
          <cell r="C194">
            <v>1705450</v>
          </cell>
          <cell r="D194">
            <v>172560</v>
          </cell>
          <cell r="E194">
            <v>1878010</v>
          </cell>
          <cell r="F194">
            <v>9.1999999999999993</v>
          </cell>
          <cell r="G194">
            <v>1878010</v>
          </cell>
          <cell r="H194">
            <v>1705450</v>
          </cell>
          <cell r="I194">
            <v>172560</v>
          </cell>
          <cell r="J194">
            <v>9.1999999999999993</v>
          </cell>
        </row>
        <row r="195">
          <cell r="B195" t="str">
            <v>MT5342662</v>
          </cell>
          <cell r="C195">
            <v>1710540</v>
          </cell>
          <cell r="D195">
            <v>176660</v>
          </cell>
          <cell r="E195">
            <v>1887200</v>
          </cell>
          <cell r="F195">
            <v>9.4</v>
          </cell>
          <cell r="G195">
            <v>1882610</v>
          </cell>
          <cell r="H195">
            <v>1707990</v>
          </cell>
          <cell r="I195">
            <v>174610</v>
          </cell>
          <cell r="J195">
            <v>9.2749673988967416</v>
          </cell>
        </row>
        <row r="196">
          <cell r="B196" t="str">
            <v>MT5342663</v>
          </cell>
          <cell r="C196">
            <v>1706090</v>
          </cell>
          <cell r="D196">
            <v>173800</v>
          </cell>
          <cell r="E196">
            <v>1879890</v>
          </cell>
          <cell r="F196">
            <v>9.1999999999999993</v>
          </cell>
          <cell r="G196">
            <v>1881700</v>
          </cell>
          <cell r="H196">
            <v>1707360</v>
          </cell>
          <cell r="I196">
            <v>174340</v>
          </cell>
          <cell r="J196">
            <v>9.2649813687812159</v>
          </cell>
        </row>
        <row r="197">
          <cell r="B197" t="str">
            <v>MT5342664</v>
          </cell>
          <cell r="C197">
            <v>1691960</v>
          </cell>
          <cell r="D197">
            <v>159850</v>
          </cell>
          <cell r="E197">
            <v>1851810</v>
          </cell>
          <cell r="F197">
            <v>8.6</v>
          </cell>
          <cell r="G197">
            <v>1874230</v>
          </cell>
          <cell r="H197">
            <v>1703510</v>
          </cell>
          <cell r="I197">
            <v>170720</v>
          </cell>
          <cell r="J197">
            <v>9.1086776331462609</v>
          </cell>
        </row>
        <row r="198">
          <cell r="B198" t="str">
            <v>MT5342665</v>
          </cell>
          <cell r="C198">
            <v>1703430</v>
          </cell>
          <cell r="D198">
            <v>159540</v>
          </cell>
          <cell r="E198">
            <v>1862970</v>
          </cell>
          <cell r="F198">
            <v>8.6</v>
          </cell>
          <cell r="G198">
            <v>1871980</v>
          </cell>
          <cell r="H198">
            <v>1703490</v>
          </cell>
          <cell r="I198">
            <v>168480</v>
          </cell>
          <cell r="J198">
            <v>9.0002241482207346</v>
          </cell>
        </row>
        <row r="199">
          <cell r="B199" t="str">
            <v>MT5342666</v>
          </cell>
          <cell r="C199">
            <v>1695350</v>
          </cell>
          <cell r="D199">
            <v>173560</v>
          </cell>
          <cell r="E199">
            <v>1868910</v>
          </cell>
          <cell r="F199">
            <v>9.3000000000000007</v>
          </cell>
          <cell r="G199">
            <v>1871460</v>
          </cell>
          <cell r="H199">
            <v>1702140</v>
          </cell>
          <cell r="I199">
            <v>169330</v>
          </cell>
          <cell r="J199">
            <v>9.0478622575817411</v>
          </cell>
        </row>
        <row r="200">
          <cell r="B200" t="str">
            <v>MT5342667</v>
          </cell>
          <cell r="C200">
            <v>1688950</v>
          </cell>
          <cell r="D200">
            <v>169620</v>
          </cell>
          <cell r="E200">
            <v>1858570</v>
          </cell>
          <cell r="F200">
            <v>9.1</v>
          </cell>
          <cell r="G200">
            <v>1869620</v>
          </cell>
          <cell r="H200">
            <v>1700250</v>
          </cell>
          <cell r="I200">
            <v>169370</v>
          </cell>
          <cell r="J200">
            <v>9.0589816703972392</v>
          </cell>
        </row>
        <row r="201">
          <cell r="B201" t="str">
            <v>MT5342668</v>
          </cell>
          <cell r="C201" t="str">
            <v/>
          </cell>
          <cell r="D201" t="str">
            <v/>
          </cell>
          <cell r="E201" t="e">
            <v>#VALUE!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</row>
        <row r="202">
          <cell r="B202" t="str">
            <v>MT5342669</v>
          </cell>
          <cell r="C202" t="str">
            <v/>
          </cell>
          <cell r="D202" t="str">
            <v/>
          </cell>
          <cell r="E202" t="e">
            <v>#VALUE!</v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</row>
        <row r="203">
          <cell r="B203" t="str">
            <v>MT53426610</v>
          </cell>
          <cell r="C203" t="str">
            <v/>
          </cell>
          <cell r="D203" t="str">
            <v/>
          </cell>
          <cell r="E203" t="e">
            <v>#VALUE!</v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</row>
        <row r="204">
          <cell r="B204" t="str">
            <v>MT53426611</v>
          </cell>
          <cell r="C204" t="str">
            <v/>
          </cell>
          <cell r="D204" t="str">
            <v/>
          </cell>
          <cell r="E204" t="e">
            <v>#VALUE!</v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</row>
        <row r="205">
          <cell r="B205" t="str">
            <v>MT53426612</v>
          </cell>
          <cell r="C205" t="str">
            <v/>
          </cell>
          <cell r="D205" t="str">
            <v/>
          </cell>
          <cell r="E205" t="e">
            <v>#VALUE!</v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</row>
        <row r="206">
          <cell r="B206" t="str">
            <v>MT5336501</v>
          </cell>
          <cell r="C206">
            <v>118360</v>
          </cell>
          <cell r="D206">
            <v>11050</v>
          </cell>
          <cell r="E206">
            <v>129410</v>
          </cell>
          <cell r="F206">
            <v>8.5</v>
          </cell>
          <cell r="G206">
            <v>129410</v>
          </cell>
          <cell r="H206">
            <v>118360</v>
          </cell>
          <cell r="I206">
            <v>11050</v>
          </cell>
          <cell r="J206">
            <v>8.5</v>
          </cell>
        </row>
        <row r="207">
          <cell r="B207" t="str">
            <v>MT5336502</v>
          </cell>
          <cell r="C207">
            <v>118470</v>
          </cell>
          <cell r="D207">
            <v>11240</v>
          </cell>
          <cell r="E207">
            <v>129710</v>
          </cell>
          <cell r="F207">
            <v>8.6999999999999993</v>
          </cell>
          <cell r="G207">
            <v>129560</v>
          </cell>
          <cell r="H207">
            <v>118410</v>
          </cell>
          <cell r="I207">
            <v>11150</v>
          </cell>
          <cell r="J207">
            <v>8.6022916288780742</v>
          </cell>
        </row>
        <row r="208">
          <cell r="B208" t="str">
            <v>MT5336503</v>
          </cell>
          <cell r="C208">
            <v>119760</v>
          </cell>
          <cell r="D208">
            <v>11390</v>
          </cell>
          <cell r="E208">
            <v>131150</v>
          </cell>
          <cell r="F208">
            <v>8.6999999999999993</v>
          </cell>
          <cell r="G208">
            <v>130090</v>
          </cell>
          <cell r="H208">
            <v>118860</v>
          </cell>
          <cell r="I208">
            <v>11230</v>
          </cell>
          <cell r="J208">
            <v>8.6290084942282803</v>
          </cell>
        </row>
        <row r="209">
          <cell r="B209" t="str">
            <v>MT5336504</v>
          </cell>
          <cell r="C209">
            <v>119780</v>
          </cell>
          <cell r="D209">
            <v>10310</v>
          </cell>
          <cell r="E209">
            <v>130090</v>
          </cell>
          <cell r="F209">
            <v>7.9</v>
          </cell>
          <cell r="G209">
            <v>130090</v>
          </cell>
          <cell r="H209">
            <v>119090</v>
          </cell>
          <cell r="I209">
            <v>11000</v>
          </cell>
          <cell r="J209">
            <v>8.4525962382939142</v>
          </cell>
        </row>
        <row r="210">
          <cell r="B210" t="str">
            <v>MT5336505</v>
          </cell>
          <cell r="C210">
            <v>119670</v>
          </cell>
          <cell r="D210">
            <v>10430</v>
          </cell>
          <cell r="E210">
            <v>130100</v>
          </cell>
          <cell r="F210">
            <v>8</v>
          </cell>
          <cell r="G210">
            <v>130090</v>
          </cell>
          <cell r="H210">
            <v>119210</v>
          </cell>
          <cell r="I210">
            <v>10880</v>
          </cell>
          <cell r="J210">
            <v>8.3651189712983776</v>
          </cell>
        </row>
        <row r="211">
          <cell r="B211" t="str">
            <v>MT5336506</v>
          </cell>
          <cell r="C211">
            <v>116750</v>
          </cell>
          <cell r="D211">
            <v>10530</v>
          </cell>
          <cell r="E211">
            <v>127280</v>
          </cell>
          <cell r="F211">
            <v>8.3000000000000007</v>
          </cell>
          <cell r="G211">
            <v>129620</v>
          </cell>
          <cell r="H211">
            <v>118800</v>
          </cell>
          <cell r="I211">
            <v>10820</v>
          </cell>
          <cell r="J211">
            <v>8.3498558618330865</v>
          </cell>
        </row>
        <row r="212">
          <cell r="B212" t="str">
            <v>MT5336507</v>
          </cell>
          <cell r="C212">
            <v>115380</v>
          </cell>
          <cell r="D212">
            <v>10170</v>
          </cell>
          <cell r="E212">
            <v>125550</v>
          </cell>
          <cell r="F212">
            <v>8.1</v>
          </cell>
          <cell r="G212">
            <v>129040</v>
          </cell>
          <cell r="H212">
            <v>118310</v>
          </cell>
          <cell r="I212">
            <v>10730</v>
          </cell>
          <cell r="J212">
            <v>8.3148542802579488</v>
          </cell>
        </row>
        <row r="213">
          <cell r="B213" t="str">
            <v>MT5336508</v>
          </cell>
          <cell r="C213" t="str">
            <v/>
          </cell>
          <cell r="D213" t="str">
            <v/>
          </cell>
          <cell r="E213" t="e">
            <v>#VALUE!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</row>
        <row r="214">
          <cell r="B214" t="str">
            <v>MT5336509</v>
          </cell>
          <cell r="C214" t="str">
            <v/>
          </cell>
          <cell r="D214" t="str">
            <v/>
          </cell>
          <cell r="E214" t="e">
            <v>#VALUE!</v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</row>
        <row r="215">
          <cell r="B215" t="str">
            <v>MT53365010</v>
          </cell>
          <cell r="C215" t="str">
            <v/>
          </cell>
          <cell r="D215" t="str">
            <v/>
          </cell>
          <cell r="E215" t="e">
            <v>#VALUE!</v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</row>
        <row r="216">
          <cell r="B216" t="str">
            <v>MT53365011</v>
          </cell>
          <cell r="C216" t="str">
            <v/>
          </cell>
          <cell r="D216" t="str">
            <v/>
          </cell>
          <cell r="E216" t="e">
            <v>#VALUE!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</row>
        <row r="217">
          <cell r="B217" t="str">
            <v>MT53365012</v>
          </cell>
          <cell r="C217" t="str">
            <v/>
          </cell>
          <cell r="D217" t="str">
            <v/>
          </cell>
          <cell r="E217" t="e">
            <v>#VALUE!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</row>
        <row r="218">
          <cell r="B218" t="str">
            <v>MT5334581</v>
          </cell>
          <cell r="C218">
            <v>51380</v>
          </cell>
          <cell r="D218">
            <v>6460</v>
          </cell>
          <cell r="E218">
            <v>57840</v>
          </cell>
          <cell r="F218">
            <v>11.2</v>
          </cell>
          <cell r="G218">
            <v>57840</v>
          </cell>
          <cell r="H218">
            <v>51380</v>
          </cell>
          <cell r="I218">
            <v>6460</v>
          </cell>
          <cell r="J218">
            <v>11.2</v>
          </cell>
        </row>
        <row r="219">
          <cell r="B219" t="str">
            <v>MT5334582</v>
          </cell>
          <cell r="C219">
            <v>51810</v>
          </cell>
          <cell r="D219">
            <v>6420</v>
          </cell>
          <cell r="E219">
            <v>58230</v>
          </cell>
          <cell r="F219">
            <v>11</v>
          </cell>
          <cell r="G219">
            <v>58030</v>
          </cell>
          <cell r="H219">
            <v>51600</v>
          </cell>
          <cell r="I219">
            <v>6440</v>
          </cell>
          <cell r="J219">
            <v>11.093496915601198</v>
          </cell>
        </row>
        <row r="220">
          <cell r="B220" t="str">
            <v>MT5334583</v>
          </cell>
          <cell r="C220">
            <v>51420</v>
          </cell>
          <cell r="D220">
            <v>6500</v>
          </cell>
          <cell r="E220">
            <v>57920</v>
          </cell>
          <cell r="F220">
            <v>11.2</v>
          </cell>
          <cell r="G220">
            <v>57990</v>
          </cell>
          <cell r="H220">
            <v>51540</v>
          </cell>
          <cell r="I220">
            <v>6460</v>
          </cell>
          <cell r="J220">
            <v>11.133974399503394</v>
          </cell>
        </row>
        <row r="221">
          <cell r="B221" t="str">
            <v>MT5334584</v>
          </cell>
          <cell r="C221">
            <v>51700</v>
          </cell>
          <cell r="D221">
            <v>5700</v>
          </cell>
          <cell r="E221">
            <v>57400</v>
          </cell>
          <cell r="F221">
            <v>9.9</v>
          </cell>
          <cell r="G221">
            <v>57840</v>
          </cell>
          <cell r="H221">
            <v>51580</v>
          </cell>
          <cell r="I221">
            <v>6270</v>
          </cell>
          <cell r="J221">
            <v>10.835469078870599</v>
          </cell>
        </row>
        <row r="222">
          <cell r="B222" t="str">
            <v>MT5334585</v>
          </cell>
          <cell r="C222">
            <v>51590</v>
          </cell>
          <cell r="D222">
            <v>5620</v>
          </cell>
          <cell r="E222">
            <v>57210</v>
          </cell>
          <cell r="F222">
            <v>9.8000000000000007</v>
          </cell>
          <cell r="G222">
            <v>57720</v>
          </cell>
          <cell r="H222">
            <v>51580</v>
          </cell>
          <cell r="I222">
            <v>6140</v>
          </cell>
          <cell r="J222">
            <v>10.635503655705326</v>
          </cell>
        </row>
        <row r="223">
          <cell r="B223" t="str">
            <v>MT5334586</v>
          </cell>
          <cell r="C223">
            <v>51380</v>
          </cell>
          <cell r="D223">
            <v>5700</v>
          </cell>
          <cell r="E223">
            <v>57080</v>
          </cell>
          <cell r="F223">
            <v>10</v>
          </cell>
          <cell r="G223">
            <v>57610</v>
          </cell>
          <cell r="H223">
            <v>51550</v>
          </cell>
          <cell r="I223">
            <v>6070</v>
          </cell>
          <cell r="J223">
            <v>10.528965068344544</v>
          </cell>
        </row>
        <row r="224">
          <cell r="B224" t="str">
            <v>MT5334587</v>
          </cell>
          <cell r="C224">
            <v>52520</v>
          </cell>
          <cell r="D224">
            <v>5530</v>
          </cell>
          <cell r="E224">
            <v>58050</v>
          </cell>
          <cell r="F224">
            <v>9.5</v>
          </cell>
          <cell r="G224">
            <v>57680</v>
          </cell>
          <cell r="H224">
            <v>51690</v>
          </cell>
          <cell r="I224">
            <v>5990</v>
          </cell>
          <cell r="J224">
            <v>10.38479162796458</v>
          </cell>
        </row>
        <row r="225">
          <cell r="B225" t="str">
            <v>MT5334588</v>
          </cell>
          <cell r="C225" t="str">
            <v/>
          </cell>
          <cell r="D225" t="str">
            <v/>
          </cell>
          <cell r="E225" t="e">
            <v>#VALUE!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</row>
        <row r="226">
          <cell r="B226" t="str">
            <v>MT5334589</v>
          </cell>
          <cell r="C226" t="str">
            <v/>
          </cell>
          <cell r="D226" t="str">
            <v/>
          </cell>
          <cell r="E226" t="e">
            <v>#VALUE!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</row>
        <row r="227">
          <cell r="B227" t="str">
            <v>MT53345810</v>
          </cell>
          <cell r="C227" t="str">
            <v/>
          </cell>
          <cell r="D227" t="str">
            <v/>
          </cell>
          <cell r="E227" t="e">
            <v>#VALUE!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</row>
        <row r="228">
          <cell r="B228" t="str">
            <v>MT53345811</v>
          </cell>
          <cell r="C228" t="str">
            <v/>
          </cell>
          <cell r="D228" t="str">
            <v/>
          </cell>
          <cell r="E228" t="e">
            <v>#VALUE!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</row>
        <row r="229">
          <cell r="B229" t="str">
            <v>MT53345812</v>
          </cell>
          <cell r="C229" t="str">
            <v/>
          </cell>
          <cell r="D229" t="str">
            <v/>
          </cell>
          <cell r="E229" t="e">
            <v>#VALUE!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</row>
        <row r="230">
          <cell r="B230" t="str">
            <v>MT5331021</v>
          </cell>
          <cell r="C230">
            <v>37860</v>
          </cell>
          <cell r="D230">
            <v>5660</v>
          </cell>
          <cell r="E230">
            <v>43520</v>
          </cell>
          <cell r="F230">
            <v>13</v>
          </cell>
          <cell r="G230">
            <v>43520</v>
          </cell>
          <cell r="H230">
            <v>37860</v>
          </cell>
          <cell r="I230">
            <v>5660</v>
          </cell>
          <cell r="J230">
            <v>13</v>
          </cell>
        </row>
        <row r="231">
          <cell r="B231" t="str">
            <v>MT5331022</v>
          </cell>
          <cell r="C231">
            <v>37720</v>
          </cell>
          <cell r="D231">
            <v>5700</v>
          </cell>
          <cell r="E231">
            <v>43420</v>
          </cell>
          <cell r="F231">
            <v>13.1</v>
          </cell>
          <cell r="G231">
            <v>43470</v>
          </cell>
          <cell r="H231">
            <v>37790</v>
          </cell>
          <cell r="I231">
            <v>5680</v>
          </cell>
          <cell r="J231">
            <v>13.071331631127366</v>
          </cell>
        </row>
        <row r="232">
          <cell r="B232" t="str">
            <v>MT5331023</v>
          </cell>
          <cell r="C232">
            <v>38220</v>
          </cell>
          <cell r="D232">
            <v>5590</v>
          </cell>
          <cell r="E232">
            <v>43810</v>
          </cell>
          <cell r="F232">
            <v>12.8</v>
          </cell>
          <cell r="G232">
            <v>43580</v>
          </cell>
          <cell r="H232">
            <v>37930</v>
          </cell>
          <cell r="I232">
            <v>5650</v>
          </cell>
          <cell r="J232">
            <v>12.96806167400881</v>
          </cell>
        </row>
        <row r="233">
          <cell r="B233" t="str">
            <v>MT5331024</v>
          </cell>
          <cell r="C233">
            <v>37880</v>
          </cell>
          <cell r="D233">
            <v>5200</v>
          </cell>
          <cell r="E233">
            <v>43080</v>
          </cell>
          <cell r="F233">
            <v>12.1</v>
          </cell>
          <cell r="G233">
            <v>43460</v>
          </cell>
          <cell r="H233">
            <v>37920</v>
          </cell>
          <cell r="I233">
            <v>5540</v>
          </cell>
          <cell r="J233">
            <v>12.74363163586994</v>
          </cell>
        </row>
        <row r="234">
          <cell r="B234" t="str">
            <v>MT5331025</v>
          </cell>
          <cell r="C234">
            <v>38380</v>
          </cell>
          <cell r="D234">
            <v>5140</v>
          </cell>
          <cell r="E234">
            <v>43520</v>
          </cell>
          <cell r="F234">
            <v>11.8</v>
          </cell>
          <cell r="G234">
            <v>43470</v>
          </cell>
          <cell r="H234">
            <v>38010</v>
          </cell>
          <cell r="I234">
            <v>5460</v>
          </cell>
          <cell r="J234">
            <v>12.555901135506192</v>
          </cell>
        </row>
        <row r="235">
          <cell r="B235" t="str">
            <v>MT5331026</v>
          </cell>
          <cell r="C235">
            <v>37370</v>
          </cell>
          <cell r="D235">
            <v>5220</v>
          </cell>
          <cell r="E235">
            <v>42590</v>
          </cell>
          <cell r="F235">
            <v>12.2</v>
          </cell>
          <cell r="G235">
            <v>43320</v>
          </cell>
          <cell r="H235">
            <v>37900</v>
          </cell>
          <cell r="I235">
            <v>5420</v>
          </cell>
          <cell r="J235">
            <v>12.505770651237228</v>
          </cell>
        </row>
        <row r="236">
          <cell r="B236" t="str">
            <v>MT5331027</v>
          </cell>
          <cell r="C236">
            <v>37390</v>
          </cell>
          <cell r="D236">
            <v>4800</v>
          </cell>
          <cell r="E236">
            <v>42190</v>
          </cell>
          <cell r="F236">
            <v>11.4</v>
          </cell>
          <cell r="G236">
            <v>43160</v>
          </cell>
          <cell r="H236">
            <v>37830</v>
          </cell>
          <cell r="I236">
            <v>5330</v>
          </cell>
          <cell r="J236">
            <v>12.348576119047305</v>
          </cell>
        </row>
        <row r="237">
          <cell r="B237" t="str">
            <v>MT5331028</v>
          </cell>
          <cell r="C237" t="str">
            <v/>
          </cell>
          <cell r="D237" t="str">
            <v/>
          </cell>
          <cell r="E237" t="e">
            <v>#VALUE!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</row>
        <row r="238">
          <cell r="B238" t="str">
            <v>MT5331029</v>
          </cell>
          <cell r="C238" t="str">
            <v/>
          </cell>
          <cell r="D238" t="str">
            <v/>
          </cell>
          <cell r="E238" t="e">
            <v>#VALUE!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</row>
        <row r="239">
          <cell r="B239" t="str">
            <v>MT53310210</v>
          </cell>
          <cell r="C239" t="str">
            <v/>
          </cell>
          <cell r="D239" t="str">
            <v/>
          </cell>
          <cell r="E239" t="e">
            <v>#VALUE!</v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</row>
        <row r="240">
          <cell r="B240" t="str">
            <v>MT53310211</v>
          </cell>
          <cell r="C240" t="str">
            <v/>
          </cell>
          <cell r="D240" t="str">
            <v/>
          </cell>
          <cell r="E240" t="e">
            <v>#VALUE!</v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</row>
        <row r="241">
          <cell r="B241" t="str">
            <v>MT53310212</v>
          </cell>
          <cell r="C241" t="str">
            <v/>
          </cell>
          <cell r="D241" t="str">
            <v/>
          </cell>
          <cell r="E241" t="e">
            <v>#VALUE!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</row>
        <row r="242">
          <cell r="B242" t="str">
            <v>MT5328421</v>
          </cell>
          <cell r="C242">
            <v>120420</v>
          </cell>
          <cell r="D242">
            <v>11370</v>
          </cell>
          <cell r="E242">
            <v>131790</v>
          </cell>
          <cell r="F242">
            <v>8.6</v>
          </cell>
          <cell r="G242">
            <v>131790</v>
          </cell>
          <cell r="H242">
            <v>120420</v>
          </cell>
          <cell r="I242">
            <v>11370</v>
          </cell>
          <cell r="J242">
            <v>8.6</v>
          </cell>
        </row>
        <row r="243">
          <cell r="B243" t="str">
            <v>MT5328422</v>
          </cell>
          <cell r="C243">
            <v>120870</v>
          </cell>
          <cell r="D243">
            <v>10980</v>
          </cell>
          <cell r="E243">
            <v>131850</v>
          </cell>
          <cell r="F243">
            <v>8.3000000000000007</v>
          </cell>
          <cell r="G243">
            <v>131820</v>
          </cell>
          <cell r="H243">
            <v>120650</v>
          </cell>
          <cell r="I243">
            <v>11170</v>
          </cell>
          <cell r="J243">
            <v>8.4760163557605495</v>
          </cell>
        </row>
        <row r="244">
          <cell r="B244" t="str">
            <v>MT5328423</v>
          </cell>
          <cell r="C244">
            <v>122480</v>
          </cell>
          <cell r="D244">
            <v>10740</v>
          </cell>
          <cell r="E244">
            <v>133220</v>
          </cell>
          <cell r="F244">
            <v>8.1</v>
          </cell>
          <cell r="G244">
            <v>132290</v>
          </cell>
          <cell r="H244">
            <v>121260</v>
          </cell>
          <cell r="I244">
            <v>11030</v>
          </cell>
          <cell r="J244">
            <v>8.337029048319792</v>
          </cell>
        </row>
        <row r="245">
          <cell r="B245" t="str">
            <v>MT5328424</v>
          </cell>
          <cell r="C245">
            <v>122860</v>
          </cell>
          <cell r="D245">
            <v>9530</v>
          </cell>
          <cell r="E245">
            <v>132390</v>
          </cell>
          <cell r="F245">
            <v>7.2</v>
          </cell>
          <cell r="G245">
            <v>132310</v>
          </cell>
          <cell r="H245">
            <v>121660</v>
          </cell>
          <cell r="I245">
            <v>10650</v>
          </cell>
          <cell r="J245">
            <v>8.0514543331456458</v>
          </cell>
        </row>
        <row r="246">
          <cell r="B246" t="str">
            <v>MT5328425</v>
          </cell>
          <cell r="C246">
            <v>123480</v>
          </cell>
          <cell r="D246">
            <v>9670</v>
          </cell>
          <cell r="E246">
            <v>133150</v>
          </cell>
          <cell r="F246">
            <v>7.3</v>
          </cell>
          <cell r="G246">
            <v>132480</v>
          </cell>
          <cell r="H246">
            <v>122020</v>
          </cell>
          <cell r="I246">
            <v>10460</v>
          </cell>
          <cell r="J246">
            <v>7.8931755221582289</v>
          </cell>
        </row>
        <row r="247">
          <cell r="B247" t="str">
            <v>MT5328426</v>
          </cell>
          <cell r="C247">
            <v>128000</v>
          </cell>
          <cell r="D247">
            <v>9920</v>
          </cell>
          <cell r="E247">
            <v>137920</v>
          </cell>
          <cell r="F247">
            <v>7.2</v>
          </cell>
          <cell r="G247">
            <v>133390</v>
          </cell>
          <cell r="H247">
            <v>123020</v>
          </cell>
          <cell r="I247">
            <v>10370</v>
          </cell>
          <cell r="J247">
            <v>7.7723243626876455</v>
          </cell>
        </row>
        <row r="248">
          <cell r="B248" t="str">
            <v>MT5328427</v>
          </cell>
          <cell r="C248">
            <v>125250</v>
          </cell>
          <cell r="D248">
            <v>9730</v>
          </cell>
          <cell r="E248">
            <v>134980</v>
          </cell>
          <cell r="F248">
            <v>7.2</v>
          </cell>
          <cell r="G248">
            <v>133610</v>
          </cell>
          <cell r="H248">
            <v>123340</v>
          </cell>
          <cell r="I248">
            <v>10280</v>
          </cell>
          <cell r="J248">
            <v>7.6906956802518165</v>
          </cell>
        </row>
        <row r="249">
          <cell r="B249" t="str">
            <v>MT5328428</v>
          </cell>
          <cell r="C249" t="str">
            <v/>
          </cell>
          <cell r="D249" t="str">
            <v/>
          </cell>
          <cell r="E249" t="e">
            <v>#VALUE!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</row>
        <row r="250">
          <cell r="B250" t="str">
            <v>MT5328429</v>
          </cell>
          <cell r="C250" t="str">
            <v/>
          </cell>
          <cell r="D250" t="str">
            <v/>
          </cell>
          <cell r="E250" t="e">
            <v>#VALUE!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</row>
        <row r="251">
          <cell r="B251" t="str">
            <v>MT53284210</v>
          </cell>
          <cell r="C251" t="str">
            <v/>
          </cell>
          <cell r="D251" t="str">
            <v/>
          </cell>
          <cell r="E251" t="e">
            <v>#VALUE!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</row>
        <row r="252">
          <cell r="B252" t="str">
            <v>MT53284211</v>
          </cell>
          <cell r="C252" t="str">
            <v/>
          </cell>
          <cell r="D252" t="str">
            <v/>
          </cell>
          <cell r="E252" t="e">
            <v>#VALUE!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</row>
        <row r="253">
          <cell r="B253" t="str">
            <v>MT53284212</v>
          </cell>
          <cell r="C253" t="str">
            <v/>
          </cell>
          <cell r="D253" t="str">
            <v/>
          </cell>
          <cell r="E253" t="e">
            <v>#VALUE!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</row>
        <row r="254">
          <cell r="B254" t="str">
            <v>MT5314741</v>
          </cell>
          <cell r="C254">
            <v>114560</v>
          </cell>
          <cell r="D254">
            <v>10000</v>
          </cell>
          <cell r="E254">
            <v>124560</v>
          </cell>
          <cell r="F254">
            <v>8</v>
          </cell>
          <cell r="G254">
            <v>124560</v>
          </cell>
          <cell r="H254">
            <v>114560</v>
          </cell>
          <cell r="I254">
            <v>10000</v>
          </cell>
          <cell r="J254">
            <v>8</v>
          </cell>
        </row>
        <row r="255">
          <cell r="B255" t="str">
            <v>MT5314742</v>
          </cell>
          <cell r="C255">
            <v>113840</v>
          </cell>
          <cell r="D255">
            <v>10120</v>
          </cell>
          <cell r="E255">
            <v>123960</v>
          </cell>
          <cell r="F255">
            <v>8.1999999999999993</v>
          </cell>
          <cell r="G255">
            <v>124260</v>
          </cell>
          <cell r="H255">
            <v>114200</v>
          </cell>
          <cell r="I255">
            <v>10060</v>
          </cell>
          <cell r="J255">
            <v>8.0955255110252704</v>
          </cell>
        </row>
        <row r="256">
          <cell r="B256" t="str">
            <v>MT5314743</v>
          </cell>
          <cell r="C256">
            <v>113700</v>
          </cell>
          <cell r="D256">
            <v>10370</v>
          </cell>
          <cell r="E256">
            <v>124070</v>
          </cell>
          <cell r="F256">
            <v>8.4</v>
          </cell>
          <cell r="G256">
            <v>124200</v>
          </cell>
          <cell r="H256">
            <v>114040</v>
          </cell>
          <cell r="I256">
            <v>10160</v>
          </cell>
          <cell r="J256">
            <v>8.1826550686674189</v>
          </cell>
        </row>
        <row r="257">
          <cell r="B257" t="str">
            <v>MT5314744</v>
          </cell>
          <cell r="C257">
            <v>113340</v>
          </cell>
          <cell r="D257">
            <v>9240</v>
          </cell>
          <cell r="E257">
            <v>122580</v>
          </cell>
          <cell r="F257">
            <v>7.5</v>
          </cell>
          <cell r="G257">
            <v>123790</v>
          </cell>
          <cell r="H257">
            <v>113860</v>
          </cell>
          <cell r="I257">
            <v>9930</v>
          </cell>
          <cell r="J257">
            <v>8.0235793997310054</v>
          </cell>
        </row>
        <row r="258">
          <cell r="B258" t="str">
            <v>MT5314745</v>
          </cell>
          <cell r="C258">
            <v>113330</v>
          </cell>
          <cell r="D258">
            <v>9440</v>
          </cell>
          <cell r="E258">
            <v>122770</v>
          </cell>
          <cell r="F258">
            <v>7.7</v>
          </cell>
          <cell r="G258">
            <v>123590</v>
          </cell>
          <cell r="H258">
            <v>113750</v>
          </cell>
          <cell r="I258">
            <v>9830</v>
          </cell>
          <cell r="J258">
            <v>7.9570574584669762</v>
          </cell>
        </row>
        <row r="259">
          <cell r="B259" t="str">
            <v>MT5314746</v>
          </cell>
          <cell r="C259">
            <v>110930</v>
          </cell>
          <cell r="D259">
            <v>9540</v>
          </cell>
          <cell r="E259">
            <v>120470</v>
          </cell>
          <cell r="F259">
            <v>7.9</v>
          </cell>
          <cell r="G259">
            <v>123070</v>
          </cell>
          <cell r="H259">
            <v>113280</v>
          </cell>
          <cell r="I259">
            <v>9790</v>
          </cell>
          <cell r="J259">
            <v>7.9509274569789152</v>
          </cell>
        </row>
        <row r="260">
          <cell r="B260" t="str">
            <v>MT5314747</v>
          </cell>
          <cell r="C260">
            <v>109860</v>
          </cell>
          <cell r="D260">
            <v>9190</v>
          </cell>
          <cell r="E260">
            <v>119050</v>
          </cell>
          <cell r="F260">
            <v>7.7</v>
          </cell>
          <cell r="G260">
            <v>122490</v>
          </cell>
          <cell r="H260">
            <v>112790</v>
          </cell>
          <cell r="I260">
            <v>9700</v>
          </cell>
          <cell r="J260">
            <v>7.9183960982391</v>
          </cell>
        </row>
        <row r="261">
          <cell r="B261" t="str">
            <v>MT5314748</v>
          </cell>
          <cell r="C261" t="str">
            <v/>
          </cell>
          <cell r="D261" t="str">
            <v/>
          </cell>
          <cell r="E261" t="e">
            <v>#VALUE!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</row>
        <row r="262">
          <cell r="B262" t="str">
            <v>MT5314749</v>
          </cell>
          <cell r="C262" t="str">
            <v/>
          </cell>
          <cell r="D262" t="str">
            <v/>
          </cell>
          <cell r="E262" t="e">
            <v>#VALUE!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</row>
        <row r="263">
          <cell r="B263" t="str">
            <v>MT53147410</v>
          </cell>
          <cell r="C263" t="str">
            <v/>
          </cell>
          <cell r="D263" t="str">
            <v/>
          </cell>
          <cell r="E263" t="e">
            <v>#VALUE!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</row>
        <row r="264">
          <cell r="B264" t="str">
            <v>MT53147411</v>
          </cell>
          <cell r="C264" t="str">
            <v/>
          </cell>
          <cell r="D264" t="str">
            <v/>
          </cell>
          <cell r="E264" t="e">
            <v>#VALUE!</v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</row>
        <row r="265">
          <cell r="B265" t="str">
            <v>MT53147412</v>
          </cell>
          <cell r="C265" t="str">
            <v/>
          </cell>
          <cell r="D265" t="str">
            <v/>
          </cell>
          <cell r="E265" t="e">
            <v>#VALUE!</v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</row>
        <row r="266">
          <cell r="B266" t="str">
            <v>MT5313381</v>
          </cell>
          <cell r="C266">
            <v>94990</v>
          </cell>
          <cell r="D266">
            <v>9790</v>
          </cell>
          <cell r="E266">
            <v>104780</v>
          </cell>
          <cell r="F266">
            <v>9.3000000000000007</v>
          </cell>
          <cell r="G266">
            <v>104780</v>
          </cell>
          <cell r="H266">
            <v>94990</v>
          </cell>
          <cell r="I266">
            <v>9790</v>
          </cell>
          <cell r="J266">
            <v>9.3000000000000007</v>
          </cell>
        </row>
        <row r="267">
          <cell r="B267" t="str">
            <v>MT5313382</v>
          </cell>
          <cell r="C267">
            <v>94850</v>
          </cell>
          <cell r="D267">
            <v>9750</v>
          </cell>
          <cell r="E267">
            <v>104600</v>
          </cell>
          <cell r="F267">
            <v>9.3000000000000007</v>
          </cell>
          <cell r="G267">
            <v>104680</v>
          </cell>
          <cell r="H267">
            <v>94920</v>
          </cell>
          <cell r="I267">
            <v>9770</v>
          </cell>
          <cell r="J267">
            <v>9.3299390072073702</v>
          </cell>
        </row>
        <row r="268">
          <cell r="B268" t="str">
            <v>MT5313383</v>
          </cell>
          <cell r="C268">
            <v>95820</v>
          </cell>
          <cell r="D268">
            <v>9830</v>
          </cell>
          <cell r="E268">
            <v>105650</v>
          </cell>
          <cell r="F268">
            <v>9.3000000000000007</v>
          </cell>
          <cell r="G268">
            <v>105010</v>
          </cell>
          <cell r="H268">
            <v>95220</v>
          </cell>
          <cell r="I268">
            <v>9790</v>
          </cell>
          <cell r="J268">
            <v>9.3218294479150803</v>
          </cell>
        </row>
        <row r="269">
          <cell r="B269" t="str">
            <v>MT5313384</v>
          </cell>
          <cell r="C269">
            <v>95130</v>
          </cell>
          <cell r="D269">
            <v>8430</v>
          </cell>
          <cell r="E269">
            <v>103560</v>
          </cell>
          <cell r="F269">
            <v>8.1</v>
          </cell>
          <cell r="G269">
            <v>104650</v>
          </cell>
          <cell r="H269">
            <v>95200</v>
          </cell>
          <cell r="I269">
            <v>9450</v>
          </cell>
          <cell r="J269">
            <v>9.0299677006287862</v>
          </cell>
        </row>
        <row r="270">
          <cell r="B270" t="str">
            <v>MT5313385</v>
          </cell>
          <cell r="C270">
            <v>96410</v>
          </cell>
          <cell r="D270">
            <v>8490</v>
          </cell>
          <cell r="E270">
            <v>104900</v>
          </cell>
          <cell r="F270">
            <v>8.1</v>
          </cell>
          <cell r="G270">
            <v>104700</v>
          </cell>
          <cell r="H270">
            <v>95440</v>
          </cell>
          <cell r="I270">
            <v>9260</v>
          </cell>
          <cell r="J270">
            <v>8.8420312640287939</v>
          </cell>
        </row>
        <row r="271">
          <cell r="B271" t="str">
            <v>MT5313386</v>
          </cell>
          <cell r="C271">
            <v>94890</v>
          </cell>
          <cell r="D271">
            <v>8850</v>
          </cell>
          <cell r="E271">
            <v>103740</v>
          </cell>
          <cell r="F271">
            <v>8.5</v>
          </cell>
          <cell r="G271">
            <v>104540</v>
          </cell>
          <cell r="H271">
            <v>95350</v>
          </cell>
          <cell r="I271">
            <v>9190</v>
          </cell>
          <cell r="J271">
            <v>8.7902451779126238</v>
          </cell>
        </row>
        <row r="272">
          <cell r="B272" t="str">
            <v>MT5313387</v>
          </cell>
          <cell r="C272">
            <v>94390</v>
          </cell>
          <cell r="D272">
            <v>8750</v>
          </cell>
          <cell r="E272">
            <v>103140</v>
          </cell>
          <cell r="F272">
            <v>8.5</v>
          </cell>
          <cell r="G272">
            <v>104340</v>
          </cell>
          <cell r="H272">
            <v>95210</v>
          </cell>
          <cell r="I272">
            <v>9130</v>
          </cell>
          <cell r="J272">
            <v>8.7472410714774718</v>
          </cell>
        </row>
        <row r="273">
          <cell r="B273" t="str">
            <v>MT5313388</v>
          </cell>
          <cell r="C273" t="str">
            <v/>
          </cell>
          <cell r="D273" t="str">
            <v/>
          </cell>
          <cell r="E273" t="e">
            <v>#VALUE!</v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</row>
        <row r="274">
          <cell r="B274" t="str">
            <v>MT5313389</v>
          </cell>
          <cell r="C274" t="str">
            <v/>
          </cell>
          <cell r="D274" t="str">
            <v/>
          </cell>
          <cell r="E274" t="e">
            <v>#VALUE!</v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</row>
        <row r="275">
          <cell r="B275" t="str">
            <v>MT53133810</v>
          </cell>
          <cell r="C275" t="str">
            <v/>
          </cell>
          <cell r="D275" t="str">
            <v/>
          </cell>
          <cell r="E275" t="e">
            <v>#VALUE!</v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</row>
        <row r="276">
          <cell r="B276" t="str">
            <v>MT53133811</v>
          </cell>
          <cell r="C276" t="str">
            <v/>
          </cell>
          <cell r="D276" t="str">
            <v/>
          </cell>
          <cell r="E276" t="e">
            <v>#VALUE!</v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</row>
        <row r="277">
          <cell r="B277" t="str">
            <v>MT53133812</v>
          </cell>
          <cell r="C277" t="str">
            <v/>
          </cell>
          <cell r="D277" t="str">
            <v/>
          </cell>
          <cell r="E277" t="e">
            <v>#VALUE!</v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</row>
        <row r="278">
          <cell r="B278" t="str">
            <v>MC5347461</v>
          </cell>
          <cell r="C278">
            <v>27620</v>
          </cell>
          <cell r="D278">
            <v>2630</v>
          </cell>
          <cell r="E278">
            <v>30250</v>
          </cell>
          <cell r="F278">
            <v>8.6999999999999993</v>
          </cell>
          <cell r="G278">
            <v>30250</v>
          </cell>
          <cell r="H278">
            <v>27620</v>
          </cell>
          <cell r="I278">
            <v>2630</v>
          </cell>
          <cell r="J278">
            <v>8.6999999999999993</v>
          </cell>
        </row>
        <row r="279">
          <cell r="B279" t="str">
            <v>MC5347462</v>
          </cell>
          <cell r="C279">
            <v>28030</v>
          </cell>
          <cell r="D279">
            <v>2640</v>
          </cell>
          <cell r="E279">
            <v>30670</v>
          </cell>
          <cell r="F279">
            <v>8.6</v>
          </cell>
          <cell r="G279">
            <v>30460</v>
          </cell>
          <cell r="H279">
            <v>27820</v>
          </cell>
          <cell r="I279">
            <v>2630</v>
          </cell>
          <cell r="J279">
            <v>8.6439008373009365</v>
          </cell>
        </row>
        <row r="280">
          <cell r="B280" t="str">
            <v>MC5347463</v>
          </cell>
          <cell r="C280">
            <v>28490</v>
          </cell>
          <cell r="D280">
            <v>2620</v>
          </cell>
          <cell r="E280">
            <v>31110</v>
          </cell>
          <cell r="F280">
            <v>8.4</v>
          </cell>
          <cell r="G280">
            <v>30670</v>
          </cell>
          <cell r="H280">
            <v>28050</v>
          </cell>
          <cell r="I280">
            <v>2630</v>
          </cell>
          <cell r="J280">
            <v>8.5706834161024972</v>
          </cell>
        </row>
        <row r="281">
          <cell r="B281" t="str">
            <v>MC5347464</v>
          </cell>
          <cell r="C281">
            <v>28560</v>
          </cell>
          <cell r="D281">
            <v>2230</v>
          </cell>
          <cell r="E281">
            <v>30790</v>
          </cell>
          <cell r="F281">
            <v>7.2</v>
          </cell>
          <cell r="G281">
            <v>30700</v>
          </cell>
          <cell r="H281">
            <v>28170</v>
          </cell>
          <cell r="I281">
            <v>2530</v>
          </cell>
          <cell r="J281">
            <v>8.2360317227677626</v>
          </cell>
        </row>
        <row r="282">
          <cell r="B282" t="str">
            <v>MC5347465</v>
          </cell>
          <cell r="C282">
            <v>28990</v>
          </cell>
          <cell r="D282">
            <v>2310</v>
          </cell>
          <cell r="E282">
            <v>31300</v>
          </cell>
          <cell r="F282">
            <v>7.4</v>
          </cell>
          <cell r="G282">
            <v>30820</v>
          </cell>
          <cell r="H282">
            <v>28340</v>
          </cell>
          <cell r="I282">
            <v>2490</v>
          </cell>
          <cell r="J282">
            <v>8.0626532916336835</v>
          </cell>
        </row>
        <row r="283">
          <cell r="B283" t="str">
            <v>MC5347466</v>
          </cell>
          <cell r="C283">
            <v>29530</v>
          </cell>
          <cell r="D283">
            <v>2330</v>
          </cell>
          <cell r="E283">
            <v>31860</v>
          </cell>
          <cell r="F283">
            <v>7.3</v>
          </cell>
          <cell r="G283">
            <v>31000</v>
          </cell>
          <cell r="H283">
            <v>28540</v>
          </cell>
          <cell r="I283">
            <v>2460</v>
          </cell>
          <cell r="J283">
            <v>7.9342717955887263</v>
          </cell>
        </row>
        <row r="284">
          <cell r="B284" t="str">
            <v>MC5347467</v>
          </cell>
          <cell r="C284">
            <v>29080</v>
          </cell>
          <cell r="D284">
            <v>2150</v>
          </cell>
          <cell r="E284">
            <v>31230</v>
          </cell>
          <cell r="F284">
            <v>6.9</v>
          </cell>
          <cell r="G284">
            <v>31030</v>
          </cell>
          <cell r="H284">
            <v>28610</v>
          </cell>
          <cell r="I284">
            <v>2420</v>
          </cell>
          <cell r="J284">
            <v>7.7852002928082431</v>
          </cell>
        </row>
        <row r="285">
          <cell r="B285" t="str">
            <v>MC5347468</v>
          </cell>
          <cell r="C285" t="str">
            <v/>
          </cell>
          <cell r="D285" t="str">
            <v/>
          </cell>
          <cell r="E285" t="e">
            <v>#VALUE!</v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</row>
        <row r="286">
          <cell r="B286" t="str">
            <v>MC5347469</v>
          </cell>
          <cell r="C286" t="str">
            <v/>
          </cell>
          <cell r="D286" t="str">
            <v/>
          </cell>
          <cell r="E286" t="e">
            <v>#VALUE!</v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</row>
        <row r="287">
          <cell r="B287" t="str">
            <v>MC53474610</v>
          </cell>
          <cell r="C287" t="str">
            <v/>
          </cell>
          <cell r="D287" t="str">
            <v/>
          </cell>
          <cell r="E287" t="e">
            <v>#VALUE!</v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</row>
        <row r="288">
          <cell r="B288" t="str">
            <v>MC53474611</v>
          </cell>
          <cell r="C288" t="str">
            <v/>
          </cell>
          <cell r="D288" t="str">
            <v/>
          </cell>
          <cell r="E288" t="e">
            <v>#VALUE!</v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</row>
        <row r="289">
          <cell r="B289" t="str">
            <v>MC53474612</v>
          </cell>
          <cell r="C289" t="str">
            <v/>
          </cell>
          <cell r="D289" t="str">
            <v/>
          </cell>
          <cell r="E289" t="e">
            <v>#VALUE!</v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</row>
        <row r="290">
          <cell r="B290" t="str">
            <v>MC5343221</v>
          </cell>
          <cell r="C290">
            <v>22260</v>
          </cell>
          <cell r="D290">
            <v>2900</v>
          </cell>
          <cell r="E290">
            <v>25160</v>
          </cell>
          <cell r="F290">
            <v>11.5</v>
          </cell>
          <cell r="G290">
            <v>25160</v>
          </cell>
          <cell r="H290">
            <v>22260</v>
          </cell>
          <cell r="I290">
            <v>2900</v>
          </cell>
          <cell r="J290">
            <v>11.5</v>
          </cell>
        </row>
        <row r="291">
          <cell r="B291" t="str">
            <v>MC5343222</v>
          </cell>
          <cell r="C291">
            <v>22140</v>
          </cell>
          <cell r="D291">
            <v>3050</v>
          </cell>
          <cell r="E291">
            <v>25190</v>
          </cell>
          <cell r="F291">
            <v>12.1</v>
          </cell>
          <cell r="G291">
            <v>25170</v>
          </cell>
          <cell r="H291">
            <v>22200</v>
          </cell>
          <cell r="I291">
            <v>2980</v>
          </cell>
          <cell r="J291">
            <v>11.828149207484209</v>
          </cell>
        </row>
        <row r="292">
          <cell r="B292" t="str">
            <v>MC5343223</v>
          </cell>
          <cell r="C292">
            <v>22190</v>
          </cell>
          <cell r="D292">
            <v>2920</v>
          </cell>
          <cell r="E292">
            <v>25110</v>
          </cell>
          <cell r="F292">
            <v>11.6</v>
          </cell>
          <cell r="G292">
            <v>25150</v>
          </cell>
          <cell r="H292">
            <v>22190</v>
          </cell>
          <cell r="I292">
            <v>2960</v>
          </cell>
          <cell r="J292">
            <v>11.75901506818453</v>
          </cell>
        </row>
        <row r="293">
          <cell r="B293" t="str">
            <v>MC5343224</v>
          </cell>
          <cell r="C293">
            <v>22160</v>
          </cell>
          <cell r="D293">
            <v>2640</v>
          </cell>
          <cell r="E293">
            <v>24800</v>
          </cell>
          <cell r="F293">
            <v>10.6</v>
          </cell>
          <cell r="G293">
            <v>25060</v>
          </cell>
          <cell r="H293">
            <v>22190</v>
          </cell>
          <cell r="I293">
            <v>2880</v>
          </cell>
          <cell r="J293">
            <v>11.484370324562629</v>
          </cell>
        </row>
        <row r="294">
          <cell r="B294" t="str">
            <v>MC5343225</v>
          </cell>
          <cell r="C294">
            <v>22310</v>
          </cell>
          <cell r="D294">
            <v>2630</v>
          </cell>
          <cell r="E294">
            <v>24940</v>
          </cell>
          <cell r="F294">
            <v>10.5</v>
          </cell>
          <cell r="G294">
            <v>25040</v>
          </cell>
          <cell r="H294">
            <v>22210</v>
          </cell>
          <cell r="I294">
            <v>2830</v>
          </cell>
          <cell r="J294">
            <v>11.297575781780424</v>
          </cell>
        </row>
        <row r="295">
          <cell r="B295" t="str">
            <v>MC5343226</v>
          </cell>
          <cell r="C295">
            <v>22250</v>
          </cell>
          <cell r="D295">
            <v>2650</v>
          </cell>
          <cell r="E295">
            <v>24900</v>
          </cell>
          <cell r="F295">
            <v>10.6</v>
          </cell>
          <cell r="G295">
            <v>25020</v>
          </cell>
          <cell r="H295">
            <v>22220</v>
          </cell>
          <cell r="I295">
            <v>2800</v>
          </cell>
          <cell r="J295">
            <v>11.189211878127269</v>
          </cell>
        </row>
        <row r="296">
          <cell r="B296" t="str">
            <v>MC5343227</v>
          </cell>
          <cell r="C296">
            <v>21930</v>
          </cell>
          <cell r="D296">
            <v>2530</v>
          </cell>
          <cell r="E296">
            <v>24460</v>
          </cell>
          <cell r="F296">
            <v>10.3</v>
          </cell>
          <cell r="G296">
            <v>24940</v>
          </cell>
          <cell r="H296">
            <v>22180</v>
          </cell>
          <cell r="I296">
            <v>2760</v>
          </cell>
          <cell r="J296">
            <v>11.071518595751506</v>
          </cell>
        </row>
        <row r="297">
          <cell r="B297" t="str">
            <v>MC5343228</v>
          </cell>
          <cell r="C297" t="str">
            <v/>
          </cell>
          <cell r="D297" t="str">
            <v/>
          </cell>
          <cell r="E297" t="e">
            <v>#VALUE!</v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</row>
        <row r="298">
          <cell r="B298" t="str">
            <v>MC5343229</v>
          </cell>
          <cell r="C298" t="str">
            <v/>
          </cell>
          <cell r="D298" t="str">
            <v/>
          </cell>
          <cell r="E298" t="e">
            <v>#VALUE!</v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</row>
        <row r="299">
          <cell r="B299" t="str">
            <v>MC53432210</v>
          </cell>
          <cell r="C299" t="str">
            <v/>
          </cell>
          <cell r="D299" t="str">
            <v/>
          </cell>
          <cell r="E299" t="e">
            <v>#VALUE!</v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</row>
        <row r="300">
          <cell r="B300" t="str">
            <v>MC53432211</v>
          </cell>
          <cell r="C300" t="str">
            <v/>
          </cell>
          <cell r="D300" t="str">
            <v/>
          </cell>
          <cell r="E300" t="e">
            <v>#VALUE!</v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</row>
        <row r="301">
          <cell r="B301" t="str">
            <v>MC53432212</v>
          </cell>
          <cell r="C301" t="str">
            <v/>
          </cell>
          <cell r="D301" t="str">
            <v/>
          </cell>
          <cell r="E301" t="e">
            <v>#VALUE!</v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</row>
        <row r="302">
          <cell r="B302" t="str">
            <v>MC5339421</v>
          </cell>
          <cell r="C302">
            <v>20030</v>
          </cell>
          <cell r="D302">
            <v>1320</v>
          </cell>
          <cell r="E302">
            <v>21350</v>
          </cell>
          <cell r="F302">
            <v>6.2</v>
          </cell>
          <cell r="G302">
            <v>21350</v>
          </cell>
          <cell r="H302">
            <v>20030</v>
          </cell>
          <cell r="I302">
            <v>1320</v>
          </cell>
          <cell r="J302">
            <v>6.2</v>
          </cell>
        </row>
        <row r="303">
          <cell r="B303" t="str">
            <v>MC5339422</v>
          </cell>
          <cell r="C303">
            <v>20890</v>
          </cell>
          <cell r="D303">
            <v>1410</v>
          </cell>
          <cell r="E303">
            <v>22300</v>
          </cell>
          <cell r="F303">
            <v>6.3</v>
          </cell>
          <cell r="G303">
            <v>21830</v>
          </cell>
          <cell r="H303">
            <v>20460</v>
          </cell>
          <cell r="I303">
            <v>1360</v>
          </cell>
          <cell r="J303">
            <v>6.2494272885549345</v>
          </cell>
        </row>
        <row r="304">
          <cell r="B304" t="str">
            <v>MC5339423</v>
          </cell>
          <cell r="C304">
            <v>21180</v>
          </cell>
          <cell r="D304">
            <v>1530</v>
          </cell>
          <cell r="E304">
            <v>22710</v>
          </cell>
          <cell r="F304">
            <v>6.7</v>
          </cell>
          <cell r="G304">
            <v>22120</v>
          </cell>
          <cell r="H304">
            <v>20700</v>
          </cell>
          <cell r="I304">
            <v>1420</v>
          </cell>
          <cell r="J304">
            <v>6.4104882459312842</v>
          </cell>
        </row>
        <row r="305">
          <cell r="B305" t="str">
            <v>MC5339424</v>
          </cell>
          <cell r="C305">
            <v>21330</v>
          </cell>
          <cell r="D305">
            <v>1220</v>
          </cell>
          <cell r="E305">
            <v>22550</v>
          </cell>
          <cell r="F305">
            <v>5.4</v>
          </cell>
          <cell r="G305">
            <v>22230</v>
          </cell>
          <cell r="H305">
            <v>20860</v>
          </cell>
          <cell r="I305">
            <v>1370</v>
          </cell>
          <cell r="J305">
            <v>6.1568570111012386</v>
          </cell>
        </row>
        <row r="306">
          <cell r="B306" t="str">
            <v>MC5339425</v>
          </cell>
          <cell r="C306">
            <v>21520</v>
          </cell>
          <cell r="D306">
            <v>1340</v>
          </cell>
          <cell r="E306">
            <v>22860</v>
          </cell>
          <cell r="F306">
            <v>5.9</v>
          </cell>
          <cell r="G306">
            <v>22350</v>
          </cell>
          <cell r="H306">
            <v>20990</v>
          </cell>
          <cell r="I306">
            <v>1360</v>
          </cell>
          <cell r="J306">
            <v>6.0964480629864894</v>
          </cell>
        </row>
        <row r="307">
          <cell r="B307" t="str">
            <v>MC5339426</v>
          </cell>
          <cell r="C307">
            <v>18560</v>
          </cell>
          <cell r="D307">
            <v>1410</v>
          </cell>
          <cell r="E307">
            <v>19970</v>
          </cell>
          <cell r="F307">
            <v>7</v>
          </cell>
          <cell r="G307">
            <v>21960</v>
          </cell>
          <cell r="H307">
            <v>20590</v>
          </cell>
          <cell r="I307">
            <v>1370</v>
          </cell>
          <cell r="J307">
            <v>6.2388510615687069</v>
          </cell>
        </row>
        <row r="308">
          <cell r="B308" t="str">
            <v>MC5339427</v>
          </cell>
          <cell r="C308">
            <v>17870</v>
          </cell>
          <cell r="D308">
            <v>1460</v>
          </cell>
          <cell r="E308">
            <v>19330</v>
          </cell>
          <cell r="F308">
            <v>7.5</v>
          </cell>
          <cell r="G308">
            <v>21580</v>
          </cell>
          <cell r="H308">
            <v>20200</v>
          </cell>
          <cell r="I308">
            <v>1380</v>
          </cell>
          <cell r="J308">
            <v>6.4049778248494071</v>
          </cell>
        </row>
        <row r="309">
          <cell r="B309" t="str">
            <v>MC5339428</v>
          </cell>
          <cell r="C309" t="str">
            <v/>
          </cell>
          <cell r="D309" t="str">
            <v/>
          </cell>
          <cell r="E309" t="e">
            <v>#VALUE!</v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</row>
        <row r="310">
          <cell r="B310" t="str">
            <v>MC5339429</v>
          </cell>
          <cell r="C310" t="str">
            <v/>
          </cell>
          <cell r="D310" t="str">
            <v/>
          </cell>
          <cell r="E310" t="e">
            <v>#VALUE!</v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</row>
        <row r="311">
          <cell r="B311" t="str">
            <v>MC53394210</v>
          </cell>
          <cell r="C311" t="str">
            <v/>
          </cell>
          <cell r="D311" t="str">
            <v/>
          </cell>
          <cell r="E311" t="e">
            <v>#VALUE!</v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</row>
        <row r="312">
          <cell r="B312" t="str">
            <v>MC53394211</v>
          </cell>
          <cell r="C312" t="str">
            <v/>
          </cell>
          <cell r="D312" t="str">
            <v/>
          </cell>
          <cell r="E312" t="e">
            <v>#VALUE!</v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</row>
        <row r="313">
          <cell r="B313" t="str">
            <v>MC53394212</v>
          </cell>
          <cell r="C313" t="str">
            <v/>
          </cell>
          <cell r="D313" t="str">
            <v/>
          </cell>
          <cell r="E313" t="e">
            <v>#VALUE!</v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</row>
        <row r="314">
          <cell r="B314" t="str">
            <v>MC5338821</v>
          </cell>
          <cell r="C314">
            <v>26590</v>
          </cell>
          <cell r="D314">
            <v>3370</v>
          </cell>
          <cell r="E314">
            <v>29960</v>
          </cell>
          <cell r="F314">
            <v>11.3</v>
          </cell>
          <cell r="G314">
            <v>29960</v>
          </cell>
          <cell r="H314">
            <v>26590</v>
          </cell>
          <cell r="I314">
            <v>3370</v>
          </cell>
          <cell r="J314">
            <v>11.3</v>
          </cell>
        </row>
        <row r="315">
          <cell r="B315" t="str">
            <v>MC5338822</v>
          </cell>
          <cell r="C315">
            <v>26680</v>
          </cell>
          <cell r="D315">
            <v>3320</v>
          </cell>
          <cell r="E315">
            <v>30000</v>
          </cell>
          <cell r="F315">
            <v>11.1</v>
          </cell>
          <cell r="G315">
            <v>29990</v>
          </cell>
          <cell r="H315">
            <v>26640</v>
          </cell>
          <cell r="I315">
            <v>3350</v>
          </cell>
          <cell r="J315">
            <v>11.163915290978823</v>
          </cell>
        </row>
        <row r="316">
          <cell r="B316" t="str">
            <v>MC5338823</v>
          </cell>
          <cell r="C316">
            <v>26590</v>
          </cell>
          <cell r="D316">
            <v>3390</v>
          </cell>
          <cell r="E316">
            <v>29980</v>
          </cell>
          <cell r="F316">
            <v>11.3</v>
          </cell>
          <cell r="G316">
            <v>29980</v>
          </cell>
          <cell r="H316">
            <v>26620</v>
          </cell>
          <cell r="I316">
            <v>3360</v>
          </cell>
          <cell r="J316">
            <v>11.20808503068576</v>
          </cell>
        </row>
        <row r="317">
          <cell r="B317" t="str">
            <v>MC5338824</v>
          </cell>
          <cell r="C317">
            <v>26680</v>
          </cell>
          <cell r="D317">
            <v>2980</v>
          </cell>
          <cell r="E317">
            <v>29660</v>
          </cell>
          <cell r="F317">
            <v>10.1</v>
          </cell>
          <cell r="G317">
            <v>29900</v>
          </cell>
          <cell r="H317">
            <v>26640</v>
          </cell>
          <cell r="I317">
            <v>3270</v>
          </cell>
          <cell r="J317">
            <v>10.921966840296648</v>
          </cell>
        </row>
        <row r="318">
          <cell r="B318" t="str">
            <v>MC5338825</v>
          </cell>
          <cell r="C318">
            <v>26990</v>
          </cell>
          <cell r="D318">
            <v>2960</v>
          </cell>
          <cell r="E318">
            <v>29950</v>
          </cell>
          <cell r="F318">
            <v>9.9</v>
          </cell>
          <cell r="G318">
            <v>29910</v>
          </cell>
          <cell r="H318">
            <v>26710</v>
          </cell>
          <cell r="I318">
            <v>3200</v>
          </cell>
          <cell r="J318">
            <v>10.71438123512263</v>
          </cell>
        </row>
        <row r="319">
          <cell r="B319" t="str">
            <v>MC5338826</v>
          </cell>
          <cell r="C319">
            <v>26480</v>
          </cell>
          <cell r="D319">
            <v>2960</v>
          </cell>
          <cell r="E319">
            <v>29440</v>
          </cell>
          <cell r="F319">
            <v>10.1</v>
          </cell>
          <cell r="G319">
            <v>29830</v>
          </cell>
          <cell r="H319">
            <v>26670</v>
          </cell>
          <cell r="I319">
            <v>3160</v>
          </cell>
          <cell r="J319">
            <v>10.607262569832402</v>
          </cell>
        </row>
        <row r="320">
          <cell r="B320" t="str">
            <v>MC5338827</v>
          </cell>
          <cell r="C320">
            <v>26260</v>
          </cell>
          <cell r="D320">
            <v>2840</v>
          </cell>
          <cell r="E320">
            <v>29100</v>
          </cell>
          <cell r="F320">
            <v>9.8000000000000007</v>
          </cell>
          <cell r="G320">
            <v>29730</v>
          </cell>
          <cell r="H320">
            <v>26610</v>
          </cell>
          <cell r="I320">
            <v>3120</v>
          </cell>
          <cell r="J320">
            <v>10.488808157694933</v>
          </cell>
        </row>
        <row r="321">
          <cell r="B321" t="str">
            <v>MC5338828</v>
          </cell>
          <cell r="C321" t="str">
            <v/>
          </cell>
          <cell r="D321" t="str">
            <v/>
          </cell>
          <cell r="E321" t="e">
            <v>#VALUE!</v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</row>
        <row r="322">
          <cell r="B322" t="str">
            <v>MC5338829</v>
          </cell>
          <cell r="C322" t="str">
            <v/>
          </cell>
          <cell r="D322" t="str">
            <v/>
          </cell>
          <cell r="E322" t="e">
            <v>#VALUE!</v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</row>
        <row r="323">
          <cell r="B323" t="str">
            <v>MC53388210</v>
          </cell>
          <cell r="C323" t="str">
            <v/>
          </cell>
          <cell r="D323" t="str">
            <v/>
          </cell>
          <cell r="E323" t="e">
            <v>#VALUE!</v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</row>
        <row r="324">
          <cell r="B324" t="str">
            <v>MC53388211</v>
          </cell>
          <cell r="C324" t="str">
            <v/>
          </cell>
          <cell r="D324" t="str">
            <v/>
          </cell>
          <cell r="E324" t="e">
            <v>#VALUE!</v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</row>
        <row r="325">
          <cell r="B325" t="str">
            <v>MC53388212</v>
          </cell>
          <cell r="C325" t="str">
            <v/>
          </cell>
          <cell r="D325" t="str">
            <v/>
          </cell>
          <cell r="E325" t="e">
            <v>#VALUE!</v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</row>
        <row r="326">
          <cell r="B326" t="str">
            <v>MC5336021</v>
          </cell>
          <cell r="C326">
            <v>29520</v>
          </cell>
          <cell r="D326">
            <v>3120</v>
          </cell>
          <cell r="E326">
            <v>32640</v>
          </cell>
          <cell r="F326">
            <v>9.5</v>
          </cell>
          <cell r="G326">
            <v>32630</v>
          </cell>
          <cell r="H326">
            <v>29520</v>
          </cell>
          <cell r="I326">
            <v>3120</v>
          </cell>
          <cell r="J326">
            <v>9.5</v>
          </cell>
        </row>
        <row r="327">
          <cell r="B327" t="str">
            <v>MC5336022</v>
          </cell>
          <cell r="C327">
            <v>29470</v>
          </cell>
          <cell r="D327">
            <v>3170</v>
          </cell>
          <cell r="E327">
            <v>32640</v>
          </cell>
          <cell r="F327">
            <v>9.6999999999999993</v>
          </cell>
          <cell r="G327">
            <v>32630</v>
          </cell>
          <cell r="H327">
            <v>29490</v>
          </cell>
          <cell r="I327">
            <v>3140</v>
          </cell>
          <cell r="J327">
            <v>9.6279953422810571</v>
          </cell>
        </row>
        <row r="328">
          <cell r="B328" t="str">
            <v>MC5336023</v>
          </cell>
          <cell r="C328">
            <v>29600</v>
          </cell>
          <cell r="D328">
            <v>3280</v>
          </cell>
          <cell r="E328">
            <v>32880</v>
          </cell>
          <cell r="F328">
            <v>10</v>
          </cell>
          <cell r="G328">
            <v>32710</v>
          </cell>
          <cell r="H328">
            <v>29530</v>
          </cell>
          <cell r="I328">
            <v>3190</v>
          </cell>
          <cell r="J328">
            <v>9.7397701336811213</v>
          </cell>
        </row>
        <row r="329">
          <cell r="B329" t="str">
            <v>MC5336024</v>
          </cell>
          <cell r="C329">
            <v>29390</v>
          </cell>
          <cell r="D329">
            <v>2900</v>
          </cell>
          <cell r="E329">
            <v>32290</v>
          </cell>
          <cell r="F329">
            <v>9</v>
          </cell>
          <cell r="G329">
            <v>32610</v>
          </cell>
          <cell r="H329">
            <v>29490</v>
          </cell>
          <cell r="I329">
            <v>3120</v>
          </cell>
          <cell r="J329">
            <v>9.5531244489761491</v>
          </cell>
        </row>
        <row r="330">
          <cell r="B330" t="str">
            <v>MC5336025</v>
          </cell>
          <cell r="C330">
            <v>29820</v>
          </cell>
          <cell r="D330">
            <v>2940</v>
          </cell>
          <cell r="E330">
            <v>32760</v>
          </cell>
          <cell r="F330">
            <v>9</v>
          </cell>
          <cell r="G330">
            <v>32640</v>
          </cell>
          <cell r="H330">
            <v>29560</v>
          </cell>
          <cell r="I330">
            <v>3080</v>
          </cell>
          <cell r="J330">
            <v>9.4355115446835622</v>
          </cell>
        </row>
        <row r="331">
          <cell r="B331" t="str">
            <v>MC5336026</v>
          </cell>
          <cell r="C331">
            <v>29120</v>
          </cell>
          <cell r="D331">
            <v>3030</v>
          </cell>
          <cell r="E331">
            <v>32150</v>
          </cell>
          <cell r="F331">
            <v>9.4</v>
          </cell>
          <cell r="G331">
            <v>32560</v>
          </cell>
          <cell r="H331">
            <v>29490</v>
          </cell>
          <cell r="I331">
            <v>3070</v>
          </cell>
          <cell r="J331">
            <v>9.4357588229873759</v>
          </cell>
        </row>
        <row r="332">
          <cell r="B332" t="str">
            <v>MC5336027</v>
          </cell>
          <cell r="C332">
            <v>28470</v>
          </cell>
          <cell r="D332">
            <v>2880</v>
          </cell>
          <cell r="E332">
            <v>31350</v>
          </cell>
          <cell r="F332">
            <v>9.1999999999999993</v>
          </cell>
          <cell r="G332">
            <v>32390</v>
          </cell>
          <cell r="H332">
            <v>29340</v>
          </cell>
          <cell r="I332">
            <v>3040</v>
          </cell>
          <cell r="J332">
            <v>9.4011777939522254</v>
          </cell>
        </row>
        <row r="333">
          <cell r="B333" t="str">
            <v>MC5336028</v>
          </cell>
          <cell r="C333" t="str">
            <v/>
          </cell>
          <cell r="D333" t="str">
            <v/>
          </cell>
          <cell r="E333" t="e">
            <v>#VALUE!</v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</row>
        <row r="334">
          <cell r="B334" t="str">
            <v>MC5336029</v>
          </cell>
          <cell r="C334" t="str">
            <v/>
          </cell>
          <cell r="D334" t="str">
            <v/>
          </cell>
          <cell r="E334" t="e">
            <v>#VALUE!</v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</row>
        <row r="335">
          <cell r="B335" t="str">
            <v>MC53360210</v>
          </cell>
          <cell r="C335" t="str">
            <v/>
          </cell>
          <cell r="D335" t="str">
            <v/>
          </cell>
          <cell r="E335" t="e">
            <v>#VALUE!</v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</row>
        <row r="336">
          <cell r="B336" t="str">
            <v>MC53360211</v>
          </cell>
          <cell r="C336" t="str">
            <v/>
          </cell>
          <cell r="D336" t="str">
            <v/>
          </cell>
          <cell r="E336" t="e">
            <v>#VALUE!</v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</row>
        <row r="337">
          <cell r="B337" t="str">
            <v>MC53360212</v>
          </cell>
          <cell r="C337" t="str">
            <v/>
          </cell>
          <cell r="D337" t="str">
            <v/>
          </cell>
          <cell r="E337" t="e">
            <v>#VALUE!</v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</row>
        <row r="338">
          <cell r="B338" t="str">
            <v>MC5334181</v>
          </cell>
          <cell r="C338">
            <v>34410</v>
          </cell>
          <cell r="D338">
            <v>5120</v>
          </cell>
          <cell r="E338">
            <v>39530</v>
          </cell>
          <cell r="F338">
            <v>12.9</v>
          </cell>
          <cell r="G338">
            <v>39520</v>
          </cell>
          <cell r="H338">
            <v>34410</v>
          </cell>
          <cell r="I338">
            <v>5120</v>
          </cell>
          <cell r="J338">
            <v>12.9</v>
          </cell>
        </row>
        <row r="339">
          <cell r="B339" t="str">
            <v>MC5334182</v>
          </cell>
          <cell r="C339">
            <v>34680</v>
          </cell>
          <cell r="D339">
            <v>4830</v>
          </cell>
          <cell r="E339">
            <v>39510</v>
          </cell>
          <cell r="F339">
            <v>12.2</v>
          </cell>
          <cell r="G339">
            <v>39520</v>
          </cell>
          <cell r="H339">
            <v>34550</v>
          </cell>
          <cell r="I339">
            <v>4970</v>
          </cell>
          <cell r="J339">
            <v>12.581608380990941</v>
          </cell>
        </row>
        <row r="340">
          <cell r="B340" t="str">
            <v>MC5334183</v>
          </cell>
          <cell r="C340">
            <v>35220</v>
          </cell>
          <cell r="D340">
            <v>4630</v>
          </cell>
          <cell r="E340">
            <v>39850</v>
          </cell>
          <cell r="F340">
            <v>11.6</v>
          </cell>
          <cell r="G340">
            <v>39630</v>
          </cell>
          <cell r="H340">
            <v>34770</v>
          </cell>
          <cell r="I340">
            <v>4860</v>
          </cell>
          <cell r="J340">
            <v>12.257326469499679</v>
          </cell>
        </row>
        <row r="341">
          <cell r="B341" t="str">
            <v>MC5334184</v>
          </cell>
          <cell r="C341">
            <v>37370</v>
          </cell>
          <cell r="D341">
            <v>3930</v>
          </cell>
          <cell r="E341">
            <v>41300</v>
          </cell>
          <cell r="F341">
            <v>9.5</v>
          </cell>
          <cell r="G341">
            <v>40050</v>
          </cell>
          <cell r="H341">
            <v>35420</v>
          </cell>
          <cell r="I341">
            <v>4620</v>
          </cell>
          <cell r="J341">
            <v>11.547417641073023</v>
          </cell>
        </row>
        <row r="342">
          <cell r="B342" t="str">
            <v>MC5334185</v>
          </cell>
          <cell r="C342">
            <v>38020</v>
          </cell>
          <cell r="D342">
            <v>3980</v>
          </cell>
          <cell r="E342">
            <v>42000</v>
          </cell>
          <cell r="F342">
            <v>9.5</v>
          </cell>
          <cell r="G342">
            <v>40440</v>
          </cell>
          <cell r="H342">
            <v>35940</v>
          </cell>
          <cell r="I342">
            <v>4500</v>
          </cell>
          <cell r="J342">
            <v>11.118255424594794</v>
          </cell>
        </row>
        <row r="343">
          <cell r="B343" t="str">
            <v>MC5334186</v>
          </cell>
          <cell r="C343">
            <v>40440</v>
          </cell>
          <cell r="D343">
            <v>3950</v>
          </cell>
          <cell r="E343">
            <v>44390</v>
          </cell>
          <cell r="F343">
            <v>8.9</v>
          </cell>
          <cell r="G343">
            <v>41100</v>
          </cell>
          <cell r="H343">
            <v>36690</v>
          </cell>
          <cell r="I343">
            <v>4400</v>
          </cell>
          <cell r="J343">
            <v>10.717356390831075</v>
          </cell>
        </row>
        <row r="344">
          <cell r="B344" t="str">
            <v>MC5334187</v>
          </cell>
          <cell r="C344">
            <v>41380</v>
          </cell>
          <cell r="D344">
            <v>3850</v>
          </cell>
          <cell r="E344">
            <v>45230</v>
          </cell>
          <cell r="F344">
            <v>8.5</v>
          </cell>
          <cell r="G344">
            <v>41690</v>
          </cell>
          <cell r="H344">
            <v>37360</v>
          </cell>
          <cell r="I344">
            <v>4320</v>
          </cell>
          <cell r="J344">
            <v>10.374028430821532</v>
          </cell>
        </row>
        <row r="345">
          <cell r="B345" t="str">
            <v>MC5334188</v>
          </cell>
          <cell r="C345" t="str">
            <v/>
          </cell>
          <cell r="D345" t="str">
            <v/>
          </cell>
          <cell r="E345" t="e">
            <v>#VALUE!</v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</row>
        <row r="346">
          <cell r="B346" t="str">
            <v>MC5334189</v>
          </cell>
          <cell r="C346" t="str">
            <v/>
          </cell>
          <cell r="D346" t="str">
            <v/>
          </cell>
          <cell r="E346" t="e">
            <v>#VALUE!</v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</row>
        <row r="347">
          <cell r="B347" t="str">
            <v>MC53341810</v>
          </cell>
          <cell r="C347" t="str">
            <v/>
          </cell>
          <cell r="D347" t="str">
            <v/>
          </cell>
          <cell r="E347" t="e">
            <v>#VALUE!</v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</row>
        <row r="348">
          <cell r="B348" t="str">
            <v>MC53341811</v>
          </cell>
          <cell r="C348" t="str">
            <v/>
          </cell>
          <cell r="D348" t="str">
            <v/>
          </cell>
          <cell r="E348" t="e">
            <v>#VALUE!</v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</row>
        <row r="349">
          <cell r="B349" t="str">
            <v>MC53341812</v>
          </cell>
          <cell r="C349" t="str">
            <v/>
          </cell>
          <cell r="D349" t="str">
            <v/>
          </cell>
          <cell r="E349" t="e">
            <v>#VALUE!</v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</row>
        <row r="350">
          <cell r="B350" t="str">
            <v>MC5321261</v>
          </cell>
          <cell r="C350">
            <v>19180</v>
          </cell>
          <cell r="D350">
            <v>2100</v>
          </cell>
          <cell r="E350">
            <v>21280</v>
          </cell>
          <cell r="F350">
            <v>9.9</v>
          </cell>
          <cell r="G350">
            <v>21280</v>
          </cell>
          <cell r="H350">
            <v>19180</v>
          </cell>
          <cell r="I350">
            <v>2100</v>
          </cell>
          <cell r="J350">
            <v>9.9</v>
          </cell>
        </row>
        <row r="351">
          <cell r="B351" t="str">
            <v>MC5321262</v>
          </cell>
          <cell r="C351">
            <v>19320</v>
          </cell>
          <cell r="D351">
            <v>2080</v>
          </cell>
          <cell r="E351">
            <v>21400</v>
          </cell>
          <cell r="F351">
            <v>9.6999999999999993</v>
          </cell>
          <cell r="G351">
            <v>21340</v>
          </cell>
          <cell r="H351">
            <v>19250</v>
          </cell>
          <cell r="I351">
            <v>2090</v>
          </cell>
          <cell r="J351">
            <v>9.7860473835914981</v>
          </cell>
        </row>
        <row r="352">
          <cell r="B352" t="str">
            <v>MC5321263</v>
          </cell>
          <cell r="C352">
            <v>19560</v>
          </cell>
          <cell r="D352">
            <v>2100</v>
          </cell>
          <cell r="E352">
            <v>21660</v>
          </cell>
          <cell r="F352">
            <v>9.6999999999999993</v>
          </cell>
          <cell r="G352">
            <v>21440</v>
          </cell>
          <cell r="H352">
            <v>19350</v>
          </cell>
          <cell r="I352">
            <v>2090</v>
          </cell>
          <cell r="J352">
            <v>9.7486281032847799</v>
          </cell>
        </row>
        <row r="353">
          <cell r="B353" t="str">
            <v>MC5321264</v>
          </cell>
          <cell r="C353">
            <v>20330</v>
          </cell>
          <cell r="D353">
            <v>1800</v>
          </cell>
          <cell r="E353">
            <v>22130</v>
          </cell>
          <cell r="F353">
            <v>8.1</v>
          </cell>
          <cell r="G353">
            <v>21610</v>
          </cell>
          <cell r="H353">
            <v>19600</v>
          </cell>
          <cell r="I353">
            <v>2020</v>
          </cell>
          <cell r="J353">
            <v>9.3319144998612007</v>
          </cell>
        </row>
        <row r="354">
          <cell r="B354" t="str">
            <v>MC5321265</v>
          </cell>
          <cell r="C354">
            <v>19990</v>
          </cell>
          <cell r="D354">
            <v>1780</v>
          </cell>
          <cell r="E354">
            <v>21770</v>
          </cell>
          <cell r="F354">
            <v>8.1999999999999993</v>
          </cell>
          <cell r="G354">
            <v>21640</v>
          </cell>
          <cell r="H354">
            <v>19670</v>
          </cell>
          <cell r="I354">
            <v>1970</v>
          </cell>
          <cell r="J354">
            <v>9.0973775157552357</v>
          </cell>
        </row>
        <row r="355">
          <cell r="B355" t="str">
            <v>MC5321266</v>
          </cell>
          <cell r="C355">
            <v>20190</v>
          </cell>
          <cell r="D355">
            <v>1780</v>
          </cell>
          <cell r="E355">
            <v>21970</v>
          </cell>
          <cell r="F355">
            <v>8.1</v>
          </cell>
          <cell r="G355">
            <v>21700</v>
          </cell>
          <cell r="H355">
            <v>19760</v>
          </cell>
          <cell r="I355">
            <v>1940</v>
          </cell>
          <cell r="J355">
            <v>8.9282696532546755</v>
          </cell>
        </row>
        <row r="356">
          <cell r="B356" t="str">
            <v>MC5321267</v>
          </cell>
          <cell r="C356">
            <v>18560</v>
          </cell>
          <cell r="D356">
            <v>1740</v>
          </cell>
          <cell r="E356">
            <v>20300</v>
          </cell>
          <cell r="F356">
            <v>8.6</v>
          </cell>
          <cell r="G356">
            <v>21500</v>
          </cell>
          <cell r="H356">
            <v>19590</v>
          </cell>
          <cell r="I356">
            <v>1910</v>
          </cell>
          <cell r="J356">
            <v>8.8811658149873409</v>
          </cell>
        </row>
        <row r="357">
          <cell r="B357" t="str">
            <v>MC5321268</v>
          </cell>
          <cell r="C357" t="str">
            <v/>
          </cell>
          <cell r="D357" t="str">
            <v/>
          </cell>
          <cell r="E357" t="e">
            <v>#VALUE!</v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</row>
        <row r="358">
          <cell r="B358" t="str">
            <v>MC5321269</v>
          </cell>
          <cell r="C358" t="str">
            <v/>
          </cell>
          <cell r="D358" t="str">
            <v/>
          </cell>
          <cell r="E358" t="e">
            <v>#VALUE!</v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</row>
        <row r="359">
          <cell r="B359" t="str">
            <v>MC53212610</v>
          </cell>
          <cell r="C359" t="str">
            <v/>
          </cell>
          <cell r="D359" t="str">
            <v/>
          </cell>
          <cell r="E359" t="e">
            <v>#VALUE!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</row>
        <row r="360">
          <cell r="B360" t="str">
            <v>MC53212611</v>
          </cell>
          <cell r="C360" t="str">
            <v/>
          </cell>
          <cell r="D360" t="str">
            <v/>
          </cell>
          <cell r="E360" t="e">
            <v>#VALUE!</v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</row>
        <row r="361">
          <cell r="B361" t="str">
            <v>MC53212612</v>
          </cell>
          <cell r="C361" t="str">
            <v/>
          </cell>
          <cell r="D361" t="str">
            <v/>
          </cell>
          <cell r="E361" t="e">
            <v>#VALUE!</v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</row>
        <row r="362">
          <cell r="B362" t="str">
            <v>MC5316501</v>
          </cell>
          <cell r="C362">
            <v>26230</v>
          </cell>
          <cell r="D362">
            <v>4450</v>
          </cell>
          <cell r="E362">
            <v>30680</v>
          </cell>
          <cell r="F362">
            <v>14.5</v>
          </cell>
          <cell r="G362">
            <v>30680</v>
          </cell>
          <cell r="H362">
            <v>26230</v>
          </cell>
          <cell r="I362">
            <v>4450</v>
          </cell>
          <cell r="J362">
            <v>14.5</v>
          </cell>
        </row>
        <row r="363">
          <cell r="B363" t="str">
            <v>MC5316502</v>
          </cell>
          <cell r="C363">
            <v>26400</v>
          </cell>
          <cell r="D363">
            <v>4400</v>
          </cell>
          <cell r="E363">
            <v>30800</v>
          </cell>
          <cell r="F363">
            <v>14.3</v>
          </cell>
          <cell r="G363">
            <v>30740</v>
          </cell>
          <cell r="H363">
            <v>26320</v>
          </cell>
          <cell r="I363">
            <v>4430</v>
          </cell>
          <cell r="J363">
            <v>14.399102190849502</v>
          </cell>
        </row>
        <row r="364">
          <cell r="B364" t="str">
            <v>MC5316503</v>
          </cell>
          <cell r="C364">
            <v>26540</v>
          </cell>
          <cell r="D364">
            <v>4460</v>
          </cell>
          <cell r="E364">
            <v>31000</v>
          </cell>
          <cell r="F364">
            <v>14.4</v>
          </cell>
          <cell r="G364">
            <v>30830</v>
          </cell>
          <cell r="H364">
            <v>26390</v>
          </cell>
          <cell r="I364">
            <v>4440</v>
          </cell>
          <cell r="J364">
            <v>14.39955883307022</v>
          </cell>
        </row>
        <row r="365">
          <cell r="B365" t="str">
            <v>MC5316504</v>
          </cell>
          <cell r="C365">
            <v>26800</v>
          </cell>
          <cell r="D365">
            <v>4000</v>
          </cell>
          <cell r="E365">
            <v>30800</v>
          </cell>
          <cell r="F365">
            <v>13</v>
          </cell>
          <cell r="G365">
            <v>30820</v>
          </cell>
          <cell r="H365">
            <v>26490</v>
          </cell>
          <cell r="I365">
            <v>4330</v>
          </cell>
          <cell r="J365">
            <v>14.046315447945817</v>
          </cell>
        </row>
        <row r="366">
          <cell r="B366" t="str">
            <v>MC5316505</v>
          </cell>
          <cell r="C366">
            <v>26880</v>
          </cell>
          <cell r="D366">
            <v>3880</v>
          </cell>
          <cell r="E366">
            <v>30760</v>
          </cell>
          <cell r="F366">
            <v>12.6</v>
          </cell>
          <cell r="G366">
            <v>30810</v>
          </cell>
          <cell r="H366">
            <v>26570</v>
          </cell>
          <cell r="I366">
            <v>4240</v>
          </cell>
          <cell r="J366">
            <v>13.761116520610193</v>
          </cell>
        </row>
        <row r="367">
          <cell r="B367" t="str">
            <v>MC5316506</v>
          </cell>
          <cell r="C367">
            <v>26240</v>
          </cell>
          <cell r="D367">
            <v>3860</v>
          </cell>
          <cell r="E367">
            <v>30100</v>
          </cell>
          <cell r="F367">
            <v>12.8</v>
          </cell>
          <cell r="G367">
            <v>30690</v>
          </cell>
          <cell r="H367">
            <v>26510</v>
          </cell>
          <cell r="I367">
            <v>4180</v>
          </cell>
          <cell r="J367">
            <v>13.607137814560186</v>
          </cell>
        </row>
        <row r="368">
          <cell r="B368" t="str">
            <v>MC5316507</v>
          </cell>
          <cell r="C368">
            <v>25900</v>
          </cell>
          <cell r="D368">
            <v>3750</v>
          </cell>
          <cell r="E368">
            <v>29650</v>
          </cell>
          <cell r="F368">
            <v>12.7</v>
          </cell>
          <cell r="G368">
            <v>30540</v>
          </cell>
          <cell r="H368">
            <v>26430</v>
          </cell>
          <cell r="I368">
            <v>4120</v>
          </cell>
          <cell r="J368">
            <v>13.474716197443323</v>
          </cell>
        </row>
        <row r="369">
          <cell r="B369" t="str">
            <v>MC5316508</v>
          </cell>
          <cell r="C369" t="str">
            <v/>
          </cell>
          <cell r="D369" t="str">
            <v/>
          </cell>
          <cell r="E369" t="e">
            <v>#VALUE!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</row>
        <row r="370">
          <cell r="B370" t="str">
            <v>MC5316509</v>
          </cell>
          <cell r="C370" t="str">
            <v/>
          </cell>
          <cell r="D370" t="str">
            <v/>
          </cell>
          <cell r="E370" t="e">
            <v>#VALUE!</v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</row>
        <row r="371">
          <cell r="B371" t="str">
            <v>MC53165010</v>
          </cell>
          <cell r="C371" t="str">
            <v/>
          </cell>
          <cell r="D371" t="str">
            <v/>
          </cell>
          <cell r="E371" t="e">
            <v>#VALUE!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</row>
        <row r="372">
          <cell r="B372" t="str">
            <v>MC53165011</v>
          </cell>
          <cell r="C372" t="str">
            <v/>
          </cell>
          <cell r="D372" t="str">
            <v/>
          </cell>
          <cell r="E372" t="e">
            <v>#VALUE!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</row>
        <row r="373">
          <cell r="B373" t="str">
            <v>MC53165012</v>
          </cell>
          <cell r="C373" t="str">
            <v/>
          </cell>
          <cell r="D373" t="str">
            <v/>
          </cell>
          <cell r="E373" t="e">
            <v>#VALUE!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</row>
        <row r="374">
          <cell r="B374" t="str">
            <v>MC5310141</v>
          </cell>
          <cell r="C374">
            <v>25710</v>
          </cell>
          <cell r="D374">
            <v>4220</v>
          </cell>
          <cell r="E374">
            <v>29930</v>
          </cell>
          <cell r="F374">
            <v>14.1</v>
          </cell>
          <cell r="G374">
            <v>29930</v>
          </cell>
          <cell r="H374">
            <v>25710</v>
          </cell>
          <cell r="I374">
            <v>4220</v>
          </cell>
          <cell r="J374">
            <v>14.1</v>
          </cell>
        </row>
        <row r="375">
          <cell r="B375" t="str">
            <v>MC5310142</v>
          </cell>
          <cell r="C375">
            <v>25710</v>
          </cell>
          <cell r="D375">
            <v>4160</v>
          </cell>
          <cell r="E375">
            <v>29870</v>
          </cell>
          <cell r="F375">
            <v>13.9</v>
          </cell>
          <cell r="G375">
            <v>29900</v>
          </cell>
          <cell r="H375">
            <v>25710</v>
          </cell>
          <cell r="I375">
            <v>4190</v>
          </cell>
          <cell r="J375">
            <v>14.01598769148438</v>
          </cell>
        </row>
        <row r="376">
          <cell r="B376" t="str">
            <v>MC5310143</v>
          </cell>
          <cell r="C376">
            <v>25520</v>
          </cell>
          <cell r="D376">
            <v>4240</v>
          </cell>
          <cell r="E376">
            <v>29760</v>
          </cell>
          <cell r="F376">
            <v>14.2</v>
          </cell>
          <cell r="G376">
            <v>29850</v>
          </cell>
          <cell r="H376">
            <v>25650</v>
          </cell>
          <cell r="I376">
            <v>4210</v>
          </cell>
          <cell r="J376">
            <v>14.091269442490425</v>
          </cell>
        </row>
        <row r="377">
          <cell r="B377" t="str">
            <v>MC5310144</v>
          </cell>
          <cell r="C377">
            <v>25590</v>
          </cell>
          <cell r="D377">
            <v>3760</v>
          </cell>
          <cell r="E377">
            <v>29350</v>
          </cell>
          <cell r="F377">
            <v>12.8</v>
          </cell>
          <cell r="G377">
            <v>29730</v>
          </cell>
          <cell r="H377">
            <v>25630</v>
          </cell>
          <cell r="I377">
            <v>4090</v>
          </cell>
          <cell r="J377">
            <v>13.772570919152585</v>
          </cell>
        </row>
        <row r="378">
          <cell r="B378" t="str">
            <v>MC5310145</v>
          </cell>
          <cell r="C378">
            <v>25750</v>
          </cell>
          <cell r="D378">
            <v>3790</v>
          </cell>
          <cell r="E378">
            <v>29540</v>
          </cell>
          <cell r="F378">
            <v>12.8</v>
          </cell>
          <cell r="G378">
            <v>29690</v>
          </cell>
          <cell r="H378">
            <v>25650</v>
          </cell>
          <cell r="I378">
            <v>4030</v>
          </cell>
          <cell r="J378">
            <v>13.586052183051626</v>
          </cell>
        </row>
        <row r="379">
          <cell r="B379" t="str">
            <v>MC5310146</v>
          </cell>
          <cell r="C379">
            <v>26380</v>
          </cell>
          <cell r="D379">
            <v>3960</v>
          </cell>
          <cell r="E379">
            <v>30340</v>
          </cell>
          <cell r="F379">
            <v>13.1</v>
          </cell>
          <cell r="G379">
            <v>29800</v>
          </cell>
          <cell r="H379">
            <v>25770</v>
          </cell>
          <cell r="I379">
            <v>4020</v>
          </cell>
          <cell r="J379">
            <v>13.49711095822216</v>
          </cell>
        </row>
        <row r="380">
          <cell r="B380" t="str">
            <v>MC5310147</v>
          </cell>
          <cell r="C380">
            <v>26190</v>
          </cell>
          <cell r="D380">
            <v>3800</v>
          </cell>
          <cell r="E380">
            <v>29990</v>
          </cell>
          <cell r="F380">
            <v>12.7</v>
          </cell>
          <cell r="G380">
            <v>29820</v>
          </cell>
          <cell r="H380">
            <v>25830</v>
          </cell>
          <cell r="I380">
            <v>3990</v>
          </cell>
          <cell r="J380">
            <v>13.376891498972521</v>
          </cell>
        </row>
        <row r="381">
          <cell r="B381" t="str">
            <v>MC5310148</v>
          </cell>
          <cell r="C381" t="str">
            <v/>
          </cell>
          <cell r="D381" t="str">
            <v/>
          </cell>
          <cell r="E381" t="e">
            <v>#VALUE!</v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</row>
        <row r="382">
          <cell r="B382" t="str">
            <v>MC5310149</v>
          </cell>
          <cell r="C382" t="str">
            <v/>
          </cell>
          <cell r="D382" t="str">
            <v/>
          </cell>
          <cell r="E382" t="e">
            <v>#VALUE!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</row>
        <row r="383">
          <cell r="B383" t="str">
            <v>MC53101410</v>
          </cell>
          <cell r="C383" t="str">
            <v/>
          </cell>
          <cell r="D383" t="str">
            <v/>
          </cell>
          <cell r="E383" t="e">
            <v>#VALUE!</v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</row>
        <row r="384">
          <cell r="B384" t="str">
            <v>MC53101411</v>
          </cell>
          <cell r="C384" t="str">
            <v/>
          </cell>
          <cell r="D384" t="str">
            <v/>
          </cell>
          <cell r="E384" t="e">
            <v>#VALUE!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</row>
        <row r="385">
          <cell r="B385" t="str">
            <v>MC53101412</v>
          </cell>
          <cell r="C385" t="str">
            <v/>
          </cell>
          <cell r="D385" t="str">
            <v/>
          </cell>
          <cell r="E385" t="e">
            <v>#VALUE!</v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</row>
        <row r="386">
          <cell r="B386" t="str">
            <v>IM5338901</v>
          </cell>
          <cell r="C386">
            <v>194120</v>
          </cell>
          <cell r="D386">
            <v>29740</v>
          </cell>
          <cell r="E386">
            <v>223860</v>
          </cell>
          <cell r="F386">
            <v>13.3</v>
          </cell>
          <cell r="G386">
            <v>223860</v>
          </cell>
          <cell r="H386">
            <v>194120</v>
          </cell>
          <cell r="I386">
            <v>29740</v>
          </cell>
          <cell r="J386">
            <v>13.3</v>
          </cell>
        </row>
        <row r="387">
          <cell r="B387" t="str">
            <v>IM5338902</v>
          </cell>
          <cell r="C387">
            <v>194830</v>
          </cell>
          <cell r="D387">
            <v>28970</v>
          </cell>
          <cell r="E387">
            <v>223800</v>
          </cell>
          <cell r="F387">
            <v>12.9</v>
          </cell>
          <cell r="G387">
            <v>223830</v>
          </cell>
          <cell r="H387">
            <v>194480</v>
          </cell>
          <cell r="I387">
            <v>29360</v>
          </cell>
          <cell r="J387">
            <v>11.971883911899818</v>
          </cell>
        </row>
        <row r="388">
          <cell r="B388" t="str">
            <v>IM5338903</v>
          </cell>
          <cell r="C388">
            <v>194290</v>
          </cell>
          <cell r="D388">
            <v>29100</v>
          </cell>
          <cell r="E388">
            <v>223390</v>
          </cell>
          <cell r="F388">
            <v>13</v>
          </cell>
          <cell r="G388">
            <v>223690</v>
          </cell>
          <cell r="H388">
            <v>194420</v>
          </cell>
          <cell r="I388">
            <v>29270</v>
          </cell>
          <cell r="J388">
            <v>11.766171887352176</v>
          </cell>
        </row>
        <row r="389">
          <cell r="B389" t="str">
            <v>IM5338904</v>
          </cell>
          <cell r="C389">
            <v>194290</v>
          </cell>
          <cell r="D389">
            <v>28460</v>
          </cell>
          <cell r="E389">
            <v>222750</v>
          </cell>
          <cell r="F389">
            <v>12.8</v>
          </cell>
          <cell r="G389">
            <v>223450</v>
          </cell>
          <cell r="H389">
            <v>194380</v>
          </cell>
          <cell r="I389">
            <v>29070</v>
          </cell>
          <cell r="J389">
            <v>11.451295089406708</v>
          </cell>
        </row>
        <row r="390">
          <cell r="B390" t="str">
            <v>IM5338905</v>
          </cell>
          <cell r="C390">
            <v>194780</v>
          </cell>
          <cell r="D390">
            <v>28390</v>
          </cell>
          <cell r="E390">
            <v>223170</v>
          </cell>
          <cell r="F390">
            <v>12.7</v>
          </cell>
          <cell r="G390">
            <v>223400</v>
          </cell>
          <cell r="H390">
            <v>194460</v>
          </cell>
          <cell r="I390">
            <v>28930</v>
          </cell>
          <cell r="J390">
            <v>11.058892555081275</v>
          </cell>
        </row>
        <row r="391">
          <cell r="B391" t="str">
            <v>IM5338906</v>
          </cell>
          <cell r="C391">
            <v>191880</v>
          </cell>
          <cell r="D391">
            <v>27000</v>
          </cell>
          <cell r="E391">
            <v>218880</v>
          </cell>
          <cell r="F391">
            <v>12.3</v>
          </cell>
          <cell r="G391">
            <v>222650</v>
          </cell>
          <cell r="H391">
            <v>194030</v>
          </cell>
          <cell r="I391">
            <v>28610</v>
          </cell>
          <cell r="J391">
            <v>10.425006801663491</v>
          </cell>
        </row>
        <row r="392">
          <cell r="B392" t="str">
            <v>IM5338907</v>
          </cell>
          <cell r="C392">
            <v>187810</v>
          </cell>
          <cell r="D392">
            <v>21180</v>
          </cell>
          <cell r="E392">
            <v>208990</v>
          </cell>
          <cell r="F392">
            <v>10.1</v>
          </cell>
          <cell r="G392">
            <v>220690</v>
          </cell>
          <cell r="H392">
            <v>193140</v>
          </cell>
          <cell r="I392">
            <v>27550</v>
          </cell>
          <cell r="J392">
            <v>9.1157209884503079</v>
          </cell>
        </row>
        <row r="393">
          <cell r="B393" t="str">
            <v>IM5338908</v>
          </cell>
          <cell r="C393" t="str">
            <v/>
          </cell>
          <cell r="D393" t="str">
            <v/>
          </cell>
          <cell r="E393" t="e">
            <v>#VALUE!</v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</row>
        <row r="394">
          <cell r="B394" t="str">
            <v>IM5338909</v>
          </cell>
          <cell r="C394" t="str">
            <v/>
          </cell>
          <cell r="D394" t="str">
            <v/>
          </cell>
          <cell r="E394" t="e">
            <v>#VALUE!</v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</row>
        <row r="395">
          <cell r="B395" t="str">
            <v>IM53389010</v>
          </cell>
          <cell r="C395" t="str">
            <v/>
          </cell>
          <cell r="D395" t="str">
            <v/>
          </cell>
          <cell r="E395" t="e">
            <v>#VALUE!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</row>
        <row r="396">
          <cell r="B396" t="str">
            <v>IM53389011</v>
          </cell>
          <cell r="C396" t="str">
            <v/>
          </cell>
          <cell r="D396" t="str">
            <v/>
          </cell>
          <cell r="E396" t="e">
            <v>#VALUE!</v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</row>
        <row r="397">
          <cell r="B397" t="str">
            <v>IM53389012</v>
          </cell>
          <cell r="C397" t="str">
            <v/>
          </cell>
          <cell r="D397" t="str">
            <v/>
          </cell>
          <cell r="E397" t="e">
            <v>#VALUE!</v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</row>
        <row r="398">
          <cell r="B398" t="str">
            <v>DV5345101</v>
          </cell>
          <cell r="C398">
            <v>355520</v>
          </cell>
          <cell r="D398">
            <v>39930</v>
          </cell>
          <cell r="E398">
            <v>395450</v>
          </cell>
          <cell r="F398">
            <v>10.1</v>
          </cell>
          <cell r="G398">
            <v>395450</v>
          </cell>
          <cell r="H398">
            <v>355520</v>
          </cell>
          <cell r="I398">
            <v>39930</v>
          </cell>
          <cell r="J398">
            <v>10.1</v>
          </cell>
        </row>
        <row r="399">
          <cell r="B399" t="str">
            <v>DV5345102</v>
          </cell>
          <cell r="C399">
            <v>353060</v>
          </cell>
          <cell r="D399">
            <v>40610</v>
          </cell>
          <cell r="E399">
            <v>393670</v>
          </cell>
          <cell r="F399">
            <v>10.3</v>
          </cell>
          <cell r="G399">
            <v>394560</v>
          </cell>
          <cell r="H399">
            <v>354290</v>
          </cell>
          <cell r="I399">
            <v>40270</v>
          </cell>
          <cell r="J399">
            <v>10.206153167697771</v>
          </cell>
        </row>
        <row r="400">
          <cell r="B400" t="str">
            <v>DV5345103</v>
          </cell>
          <cell r="C400">
            <v>353590</v>
          </cell>
          <cell r="D400">
            <v>41080</v>
          </cell>
          <cell r="E400">
            <v>394670</v>
          </cell>
          <cell r="F400">
            <v>10.4</v>
          </cell>
          <cell r="G400">
            <v>394600</v>
          </cell>
          <cell r="H400">
            <v>354060</v>
          </cell>
          <cell r="I400">
            <v>40540</v>
          </cell>
          <cell r="J400">
            <v>10.273697192914282</v>
          </cell>
        </row>
        <row r="401">
          <cell r="B401" t="str">
            <v>DV5345104</v>
          </cell>
          <cell r="C401">
            <v>352960</v>
          </cell>
          <cell r="D401">
            <v>37410</v>
          </cell>
          <cell r="E401">
            <v>390370</v>
          </cell>
          <cell r="F401">
            <v>9.6</v>
          </cell>
          <cell r="G401">
            <v>393540</v>
          </cell>
          <cell r="H401">
            <v>353780</v>
          </cell>
          <cell r="I401">
            <v>39760</v>
          </cell>
          <cell r="J401">
            <v>10.102378801565793</v>
          </cell>
        </row>
        <row r="402">
          <cell r="B402" t="str">
            <v>DV5345105</v>
          </cell>
          <cell r="C402">
            <v>356610</v>
          </cell>
          <cell r="D402">
            <v>37630</v>
          </cell>
          <cell r="E402">
            <v>394240</v>
          </cell>
          <cell r="F402">
            <v>9.5</v>
          </cell>
          <cell r="G402">
            <v>393680</v>
          </cell>
          <cell r="H402">
            <v>354350</v>
          </cell>
          <cell r="I402">
            <v>39330</v>
          </cell>
          <cell r="J402">
            <v>9.9906014560122749</v>
          </cell>
        </row>
        <row r="403">
          <cell r="B403" t="str">
            <v>DV5345106</v>
          </cell>
          <cell r="C403">
            <v>349550</v>
          </cell>
          <cell r="D403">
            <v>37760</v>
          </cell>
          <cell r="E403">
            <v>387310</v>
          </cell>
          <cell r="F403">
            <v>9.6999999999999993</v>
          </cell>
          <cell r="G403">
            <v>392620</v>
          </cell>
          <cell r="H403">
            <v>353550</v>
          </cell>
          <cell r="I403">
            <v>39070</v>
          </cell>
          <cell r="J403">
            <v>9.950965763481868</v>
          </cell>
        </row>
        <row r="404">
          <cell r="B404" t="str">
            <v>DV5345107</v>
          </cell>
          <cell r="C404">
            <v>344200</v>
          </cell>
          <cell r="D404">
            <v>36710</v>
          </cell>
          <cell r="E404">
            <v>380910</v>
          </cell>
          <cell r="F404">
            <v>9.6</v>
          </cell>
          <cell r="G404">
            <v>390950</v>
          </cell>
          <cell r="H404">
            <v>352210</v>
          </cell>
          <cell r="I404">
            <v>38730</v>
          </cell>
          <cell r="J404">
            <v>9.9074112645608565</v>
          </cell>
        </row>
        <row r="405">
          <cell r="B405" t="str">
            <v>DV5345108</v>
          </cell>
          <cell r="C405" t="str">
            <v/>
          </cell>
          <cell r="D405" t="str">
            <v/>
          </cell>
          <cell r="E405" t="e">
            <v>#VALUE!</v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</row>
        <row r="406">
          <cell r="B406" t="str">
            <v>DV5345109</v>
          </cell>
          <cell r="C406" t="str">
            <v/>
          </cell>
          <cell r="D406" t="str">
            <v/>
          </cell>
          <cell r="E406" t="e">
            <v>#VALUE!</v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</row>
        <row r="407">
          <cell r="B407" t="str">
            <v>DV53451010</v>
          </cell>
          <cell r="C407" t="str">
            <v/>
          </cell>
          <cell r="D407" t="str">
            <v/>
          </cell>
          <cell r="E407" t="e">
            <v>#VALUE!</v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</row>
        <row r="408">
          <cell r="B408" t="str">
            <v>DV53451011</v>
          </cell>
          <cell r="C408" t="str">
            <v/>
          </cell>
          <cell r="D408" t="str">
            <v/>
          </cell>
          <cell r="E408" t="e">
            <v>#VALUE!</v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</row>
        <row r="409">
          <cell r="B409" t="str">
            <v>DV53451012</v>
          </cell>
          <cell r="C409" t="str">
            <v/>
          </cell>
          <cell r="D409" t="str">
            <v/>
          </cell>
          <cell r="E409" t="e">
            <v>#VALUE!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</row>
        <row r="410">
          <cell r="B410" t="str">
            <v>DV5342641</v>
          </cell>
          <cell r="C410">
            <v>1349930</v>
          </cell>
          <cell r="D410">
            <v>132630</v>
          </cell>
          <cell r="E410">
            <v>1482560</v>
          </cell>
          <cell r="F410">
            <v>8.9</v>
          </cell>
          <cell r="G410">
            <v>1482560</v>
          </cell>
          <cell r="H410">
            <v>1349930</v>
          </cell>
          <cell r="I410">
            <v>132630</v>
          </cell>
          <cell r="J410">
            <v>8.9</v>
          </cell>
        </row>
        <row r="411">
          <cell r="B411" t="str">
            <v>DV5342642</v>
          </cell>
          <cell r="C411">
            <v>1357480</v>
          </cell>
          <cell r="D411">
            <v>136050</v>
          </cell>
          <cell r="E411">
            <v>1493530</v>
          </cell>
          <cell r="F411">
            <v>9.1</v>
          </cell>
          <cell r="G411">
            <v>1488040</v>
          </cell>
          <cell r="H411">
            <v>1353700</v>
          </cell>
          <cell r="I411">
            <v>134340</v>
          </cell>
          <cell r="J411">
            <v>9.0280596541500113</v>
          </cell>
        </row>
        <row r="412">
          <cell r="B412" t="str">
            <v>DV5342643</v>
          </cell>
          <cell r="C412">
            <v>1352500</v>
          </cell>
          <cell r="D412">
            <v>132720</v>
          </cell>
          <cell r="E412">
            <v>1485220</v>
          </cell>
          <cell r="F412">
            <v>8.9</v>
          </cell>
          <cell r="G412">
            <v>1487100</v>
          </cell>
          <cell r="H412">
            <v>1353300</v>
          </cell>
          <cell r="I412">
            <v>133800</v>
          </cell>
          <cell r="J412">
            <v>8.9973225323083721</v>
          </cell>
        </row>
        <row r="413">
          <cell r="B413" t="str">
            <v>DV5342644</v>
          </cell>
          <cell r="C413">
            <v>1339000</v>
          </cell>
          <cell r="D413">
            <v>122440</v>
          </cell>
          <cell r="E413">
            <v>1461440</v>
          </cell>
          <cell r="F413">
            <v>8.4</v>
          </cell>
          <cell r="G413">
            <v>1480690</v>
          </cell>
          <cell r="H413">
            <v>1349730</v>
          </cell>
          <cell r="I413">
            <v>130960</v>
          </cell>
          <cell r="J413">
            <v>8.8445709021752048</v>
          </cell>
        </row>
        <row r="414">
          <cell r="B414" t="str">
            <v>DV5342645</v>
          </cell>
          <cell r="C414">
            <v>1346820</v>
          </cell>
          <cell r="D414">
            <v>121910</v>
          </cell>
          <cell r="E414">
            <v>1468730</v>
          </cell>
          <cell r="F414">
            <v>8.3000000000000007</v>
          </cell>
          <cell r="G414">
            <v>1478300</v>
          </cell>
          <cell r="H414">
            <v>1349150</v>
          </cell>
          <cell r="I414">
            <v>129150</v>
          </cell>
          <cell r="J414">
            <v>8.7364817476535173</v>
          </cell>
        </row>
        <row r="415">
          <cell r="B415" t="str">
            <v>DV5342646</v>
          </cell>
          <cell r="C415">
            <v>1345800</v>
          </cell>
          <cell r="D415">
            <v>135790</v>
          </cell>
          <cell r="E415">
            <v>1481590</v>
          </cell>
          <cell r="F415">
            <v>9.1999999999999993</v>
          </cell>
          <cell r="G415">
            <v>1478850</v>
          </cell>
          <cell r="H415">
            <v>1348590</v>
          </cell>
          <cell r="I415">
            <v>130260</v>
          </cell>
          <cell r="J415">
            <v>8.8080987399645938</v>
          </cell>
        </row>
        <row r="416">
          <cell r="B416" t="str">
            <v>DV5342647</v>
          </cell>
          <cell r="C416">
            <v>1344750</v>
          </cell>
          <cell r="D416">
            <v>132900</v>
          </cell>
          <cell r="E416">
            <v>1477650</v>
          </cell>
          <cell r="F416">
            <v>9</v>
          </cell>
          <cell r="G416">
            <v>1478680</v>
          </cell>
          <cell r="H416">
            <v>1348040</v>
          </cell>
          <cell r="I416">
            <v>130640</v>
          </cell>
          <cell r="J416">
            <v>8.8346664430432771</v>
          </cell>
        </row>
        <row r="417">
          <cell r="B417" t="str">
            <v>DV5342648</v>
          </cell>
          <cell r="C417" t="str">
            <v/>
          </cell>
          <cell r="D417" t="str">
            <v/>
          </cell>
          <cell r="E417" t="e">
            <v>#VALUE!</v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</row>
        <row r="418">
          <cell r="B418" t="str">
            <v>DV5342649</v>
          </cell>
          <cell r="C418" t="str">
            <v/>
          </cell>
          <cell r="D418" t="str">
            <v/>
          </cell>
          <cell r="E418" t="e">
            <v>#VALUE!</v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</row>
        <row r="419">
          <cell r="B419" t="str">
            <v>DV53426410</v>
          </cell>
          <cell r="C419" t="str">
            <v/>
          </cell>
          <cell r="D419" t="str">
            <v/>
          </cell>
          <cell r="E419" t="e">
            <v>#VALUE!</v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</row>
        <row r="420">
          <cell r="B420" t="str">
            <v>DV53426411</v>
          </cell>
          <cell r="C420" t="str">
            <v/>
          </cell>
          <cell r="D420" t="str">
            <v/>
          </cell>
          <cell r="E420" t="e">
            <v>#VALUE!</v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</row>
        <row r="421">
          <cell r="B421" t="str">
            <v>DV53426412</v>
          </cell>
          <cell r="C421" t="str">
            <v/>
          </cell>
          <cell r="D421" t="str">
            <v/>
          </cell>
          <cell r="E421" t="e">
            <v>#VALUE!</v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</row>
        <row r="422">
          <cell r="B422" t="str">
            <v>CT5320001</v>
          </cell>
          <cell r="C422">
            <v>14270</v>
          </cell>
          <cell r="D422">
            <v>1520</v>
          </cell>
          <cell r="E422">
            <v>15790</v>
          </cell>
          <cell r="F422">
            <v>9.6</v>
          </cell>
          <cell r="G422">
            <v>15780</v>
          </cell>
          <cell r="H422">
            <v>14270</v>
          </cell>
          <cell r="I422">
            <v>1520</v>
          </cell>
          <cell r="J422">
            <v>9.6</v>
          </cell>
        </row>
        <row r="423">
          <cell r="B423" t="str">
            <v>CT5320002</v>
          </cell>
          <cell r="C423">
            <v>14410</v>
          </cell>
          <cell r="D423">
            <v>1440</v>
          </cell>
          <cell r="E423">
            <v>15850</v>
          </cell>
          <cell r="F423">
            <v>9.1</v>
          </cell>
          <cell r="G423">
            <v>15820</v>
          </cell>
          <cell r="H423">
            <v>14340</v>
          </cell>
          <cell r="I423">
            <v>1480</v>
          </cell>
          <cell r="J423">
            <v>9.343490217150805</v>
          </cell>
        </row>
        <row r="424">
          <cell r="B424" t="str">
            <v>CT5320003</v>
          </cell>
          <cell r="C424">
            <v>14600</v>
          </cell>
          <cell r="D424">
            <v>1460</v>
          </cell>
          <cell r="E424">
            <v>16060</v>
          </cell>
          <cell r="F424">
            <v>9.1</v>
          </cell>
          <cell r="G424">
            <v>15900</v>
          </cell>
          <cell r="H424">
            <v>14430</v>
          </cell>
          <cell r="I424">
            <v>1470</v>
          </cell>
          <cell r="J424">
            <v>9.2559592444286043</v>
          </cell>
        </row>
        <row r="425">
          <cell r="B425" t="str">
            <v>CT5320004</v>
          </cell>
          <cell r="C425">
            <v>14320</v>
          </cell>
          <cell r="D425">
            <v>1430</v>
          </cell>
          <cell r="E425">
            <v>15750</v>
          </cell>
          <cell r="F425">
            <v>9.1</v>
          </cell>
          <cell r="G425">
            <v>15860</v>
          </cell>
          <cell r="H425">
            <v>14400</v>
          </cell>
          <cell r="I425">
            <v>1460</v>
          </cell>
          <cell r="J425">
            <v>9.2084108319409861</v>
          </cell>
        </row>
        <row r="426">
          <cell r="B426" t="str">
            <v>CT5320005</v>
          </cell>
          <cell r="C426">
            <v>14520</v>
          </cell>
          <cell r="D426">
            <v>1490</v>
          </cell>
          <cell r="E426">
            <v>16010</v>
          </cell>
          <cell r="F426">
            <v>9.3000000000000007</v>
          </cell>
          <cell r="G426">
            <v>15890</v>
          </cell>
          <cell r="H426">
            <v>14420</v>
          </cell>
          <cell r="I426">
            <v>1470</v>
          </cell>
          <cell r="J426">
            <v>9.2256960177213916</v>
          </cell>
        </row>
        <row r="427">
          <cell r="B427" t="str">
            <v>CT5320006</v>
          </cell>
          <cell r="C427">
            <v>16600</v>
          </cell>
          <cell r="D427">
            <v>1540</v>
          </cell>
          <cell r="E427">
            <v>18140</v>
          </cell>
          <cell r="F427">
            <v>8.5</v>
          </cell>
          <cell r="G427">
            <v>16260</v>
          </cell>
          <cell r="H427">
            <v>14790</v>
          </cell>
          <cell r="I427">
            <v>1480</v>
          </cell>
          <cell r="J427">
            <v>9.084201789172738</v>
          </cell>
        </row>
        <row r="428">
          <cell r="B428" t="str">
            <v>CT5320007</v>
          </cell>
          <cell r="C428">
            <v>18440</v>
          </cell>
          <cell r="D428">
            <v>1320</v>
          </cell>
          <cell r="E428">
            <v>19760</v>
          </cell>
          <cell r="F428">
            <v>6.7</v>
          </cell>
          <cell r="G428">
            <v>16760</v>
          </cell>
          <cell r="H428">
            <v>15310</v>
          </cell>
          <cell r="I428">
            <v>1450</v>
          </cell>
          <cell r="J428">
            <v>8.6783127396676605</v>
          </cell>
        </row>
        <row r="429">
          <cell r="B429" t="str">
            <v>CT5320008</v>
          </cell>
          <cell r="C429" t="str">
            <v/>
          </cell>
          <cell r="D429" t="str">
            <v/>
          </cell>
          <cell r="E429" t="e">
            <v>#VALUE!</v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</row>
        <row r="430">
          <cell r="B430" t="str">
            <v>CT5320009</v>
          </cell>
          <cell r="C430" t="str">
            <v/>
          </cell>
          <cell r="D430" t="str">
            <v/>
          </cell>
          <cell r="E430" t="e">
            <v>#VALUE!</v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</row>
        <row r="431">
          <cell r="B431" t="str">
            <v>CT53200010</v>
          </cell>
          <cell r="C431" t="str">
            <v/>
          </cell>
          <cell r="D431" t="str">
            <v/>
          </cell>
          <cell r="E431" t="e">
            <v>#VALUE!</v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</row>
        <row r="432">
          <cell r="B432" t="str">
            <v>CT53200011</v>
          </cell>
          <cell r="C432" t="str">
            <v/>
          </cell>
          <cell r="D432" t="str">
            <v/>
          </cell>
          <cell r="E432" t="e">
            <v>#VALUE!</v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</row>
        <row r="433">
          <cell r="B433" t="str">
            <v>CT53200012</v>
          </cell>
          <cell r="C433" t="str">
            <v/>
          </cell>
          <cell r="D433" t="str">
            <v/>
          </cell>
          <cell r="E433" t="e">
            <v>#VALUE!</v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</row>
        <row r="434">
          <cell r="B434" t="str">
            <v>CT5313001</v>
          </cell>
          <cell r="C434">
            <v>13070</v>
          </cell>
          <cell r="D434">
            <v>1510</v>
          </cell>
          <cell r="E434">
            <v>14580</v>
          </cell>
          <cell r="F434">
            <v>10.3</v>
          </cell>
          <cell r="G434">
            <v>14570</v>
          </cell>
          <cell r="H434">
            <v>13070</v>
          </cell>
          <cell r="I434">
            <v>1510</v>
          </cell>
          <cell r="J434">
            <v>10.3</v>
          </cell>
        </row>
        <row r="435">
          <cell r="B435" t="str">
            <v>CT5313002</v>
          </cell>
          <cell r="C435">
            <v>13140</v>
          </cell>
          <cell r="D435">
            <v>1510</v>
          </cell>
          <cell r="E435">
            <v>14650</v>
          </cell>
          <cell r="F435">
            <v>10.3</v>
          </cell>
          <cell r="G435">
            <v>14610</v>
          </cell>
          <cell r="H435">
            <v>13100</v>
          </cell>
          <cell r="I435">
            <v>1510</v>
          </cell>
          <cell r="J435">
            <v>10.317568954896995</v>
          </cell>
        </row>
        <row r="436">
          <cell r="B436" t="str">
            <v>CT5313003</v>
          </cell>
          <cell r="C436">
            <v>13090</v>
          </cell>
          <cell r="D436">
            <v>1540</v>
          </cell>
          <cell r="E436">
            <v>14630</v>
          </cell>
          <cell r="F436">
            <v>10.5</v>
          </cell>
          <cell r="G436">
            <v>14620</v>
          </cell>
          <cell r="H436">
            <v>13100</v>
          </cell>
          <cell r="I436">
            <v>1520</v>
          </cell>
          <cell r="J436">
            <v>10.394910848647909</v>
          </cell>
        </row>
        <row r="437">
          <cell r="B437" t="str">
            <v>CT5313004</v>
          </cell>
          <cell r="C437">
            <v>12960</v>
          </cell>
          <cell r="D437">
            <v>1460</v>
          </cell>
          <cell r="E437">
            <v>14420</v>
          </cell>
          <cell r="F437">
            <v>10.1</v>
          </cell>
          <cell r="G437">
            <v>14570</v>
          </cell>
          <cell r="H437">
            <v>13070</v>
          </cell>
          <cell r="I437">
            <v>1500</v>
          </cell>
          <cell r="J437">
            <v>10.323289175646922</v>
          </cell>
        </row>
        <row r="438">
          <cell r="B438" t="str">
            <v>CT5313005</v>
          </cell>
          <cell r="C438">
            <v>13040</v>
          </cell>
          <cell r="D438">
            <v>1460</v>
          </cell>
          <cell r="E438">
            <v>14500</v>
          </cell>
          <cell r="F438">
            <v>10.1</v>
          </cell>
          <cell r="G438">
            <v>14550</v>
          </cell>
          <cell r="H438">
            <v>13060</v>
          </cell>
          <cell r="I438">
            <v>1490</v>
          </cell>
          <cell r="J438">
            <v>10.269341761714992</v>
          </cell>
        </row>
        <row r="439">
          <cell r="B439" t="str">
            <v>CT5313006</v>
          </cell>
          <cell r="C439">
            <v>13030</v>
          </cell>
          <cell r="D439">
            <v>1570</v>
          </cell>
          <cell r="E439">
            <v>14600</v>
          </cell>
          <cell r="F439">
            <v>10.8</v>
          </cell>
          <cell r="G439">
            <v>14560</v>
          </cell>
          <cell r="H439">
            <v>13050</v>
          </cell>
          <cell r="I439">
            <v>1510</v>
          </cell>
          <cell r="J439">
            <v>10.351616152366997</v>
          </cell>
        </row>
        <row r="440">
          <cell r="B440" t="str">
            <v>CT5313007</v>
          </cell>
          <cell r="C440">
            <v>13020</v>
          </cell>
          <cell r="D440">
            <v>1410</v>
          </cell>
          <cell r="E440">
            <v>14430</v>
          </cell>
          <cell r="F440">
            <v>9.8000000000000007</v>
          </cell>
          <cell r="G440">
            <v>14540</v>
          </cell>
          <cell r="H440">
            <v>13050</v>
          </cell>
          <cell r="I440">
            <v>1490</v>
          </cell>
          <cell r="J440">
            <v>10.273185394748474</v>
          </cell>
        </row>
        <row r="441">
          <cell r="B441" t="str">
            <v>CT5313008</v>
          </cell>
          <cell r="C441" t="str">
            <v/>
          </cell>
          <cell r="D441" t="str">
            <v/>
          </cell>
          <cell r="E441" t="e">
            <v>#VALUE!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</row>
        <row r="442">
          <cell r="B442" t="str">
            <v>CT5313009</v>
          </cell>
          <cell r="C442" t="str">
            <v/>
          </cell>
          <cell r="D442" t="str">
            <v/>
          </cell>
          <cell r="E442" t="e">
            <v>#VALUE!</v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</row>
        <row r="443">
          <cell r="B443" t="str">
            <v>CT53130010</v>
          </cell>
          <cell r="C443" t="str">
            <v/>
          </cell>
          <cell r="D443" t="str">
            <v/>
          </cell>
          <cell r="E443" t="e">
            <v>#VALUE!</v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</row>
        <row r="444">
          <cell r="B444" t="str">
            <v>CT53130011</v>
          </cell>
          <cell r="C444" t="str">
            <v/>
          </cell>
          <cell r="D444" t="str">
            <v/>
          </cell>
          <cell r="E444" t="e">
            <v>#VALUE!</v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</row>
        <row r="445">
          <cell r="B445" t="str">
            <v>CT53130012</v>
          </cell>
          <cell r="C445" t="str">
            <v/>
          </cell>
          <cell r="D445" t="str">
            <v/>
          </cell>
          <cell r="E445" t="e">
            <v>#VALUE!</v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</row>
        <row r="446">
          <cell r="B446" t="str">
            <v>CT5312001</v>
          </cell>
          <cell r="C446">
            <v>21310</v>
          </cell>
          <cell r="D446">
            <v>1390</v>
          </cell>
          <cell r="E446">
            <v>22700</v>
          </cell>
          <cell r="F446">
            <v>6.1</v>
          </cell>
          <cell r="G446">
            <v>22700</v>
          </cell>
          <cell r="H446">
            <v>21310</v>
          </cell>
          <cell r="I446">
            <v>1390</v>
          </cell>
          <cell r="J446">
            <v>6.1</v>
          </cell>
        </row>
        <row r="447">
          <cell r="B447" t="str">
            <v>CT5312002</v>
          </cell>
          <cell r="C447">
            <v>21430</v>
          </cell>
          <cell r="D447">
            <v>1400</v>
          </cell>
          <cell r="E447">
            <v>22830</v>
          </cell>
          <cell r="F447">
            <v>6.1</v>
          </cell>
          <cell r="G447">
            <v>22760</v>
          </cell>
          <cell r="H447">
            <v>21370</v>
          </cell>
          <cell r="I447">
            <v>1390</v>
          </cell>
          <cell r="J447">
            <v>6.1235695930066552</v>
          </cell>
        </row>
        <row r="448">
          <cell r="B448" t="str">
            <v>CT5312003</v>
          </cell>
          <cell r="C448">
            <v>21350</v>
          </cell>
          <cell r="D448">
            <v>1410</v>
          </cell>
          <cell r="E448">
            <v>22760</v>
          </cell>
          <cell r="F448">
            <v>6.2</v>
          </cell>
          <cell r="G448">
            <v>22760</v>
          </cell>
          <cell r="H448">
            <v>21360</v>
          </cell>
          <cell r="I448">
            <v>1400</v>
          </cell>
          <cell r="J448">
            <v>6.1473129301508269</v>
          </cell>
        </row>
        <row r="449">
          <cell r="B449" t="str">
            <v>CT5312004</v>
          </cell>
          <cell r="C449">
            <v>21140</v>
          </cell>
          <cell r="D449">
            <v>1240</v>
          </cell>
          <cell r="E449">
            <v>22380</v>
          </cell>
          <cell r="F449">
            <v>5.5</v>
          </cell>
          <cell r="G449">
            <v>22670</v>
          </cell>
          <cell r="H449">
            <v>21310</v>
          </cell>
          <cell r="I449">
            <v>1360</v>
          </cell>
          <cell r="J449">
            <v>5.9956323208258882</v>
          </cell>
        </row>
        <row r="450">
          <cell r="B450" t="str">
            <v>CT5312005</v>
          </cell>
          <cell r="C450">
            <v>21260</v>
          </cell>
          <cell r="D450">
            <v>1280</v>
          </cell>
          <cell r="E450">
            <v>22540</v>
          </cell>
          <cell r="F450">
            <v>5.7</v>
          </cell>
          <cell r="G450">
            <v>22640</v>
          </cell>
          <cell r="H450">
            <v>21300</v>
          </cell>
          <cell r="I450">
            <v>1340</v>
          </cell>
          <cell r="J450">
            <v>5.9299500905437039</v>
          </cell>
        </row>
        <row r="451">
          <cell r="B451" t="str">
            <v>CT5312006</v>
          </cell>
          <cell r="C451">
            <v>21250</v>
          </cell>
          <cell r="D451">
            <v>1510</v>
          </cell>
          <cell r="E451">
            <v>22760</v>
          </cell>
          <cell r="F451">
            <v>6.6</v>
          </cell>
          <cell r="G451">
            <v>22660</v>
          </cell>
          <cell r="H451">
            <v>21290</v>
          </cell>
          <cell r="I451">
            <v>1370</v>
          </cell>
          <cell r="J451">
            <v>6.0459847894202623</v>
          </cell>
        </row>
        <row r="452">
          <cell r="B452" t="str">
            <v>CT5312007</v>
          </cell>
          <cell r="C452">
            <v>21230</v>
          </cell>
          <cell r="D452">
            <v>1530</v>
          </cell>
          <cell r="E452">
            <v>22760</v>
          </cell>
          <cell r="F452">
            <v>6.7</v>
          </cell>
          <cell r="G452">
            <v>22670</v>
          </cell>
          <cell r="H452">
            <v>21280</v>
          </cell>
          <cell r="I452">
            <v>1390</v>
          </cell>
          <cell r="J452">
            <v>6.1436005998059446</v>
          </cell>
        </row>
        <row r="453">
          <cell r="B453" t="str">
            <v>CT5312008</v>
          </cell>
          <cell r="C453" t="str">
            <v/>
          </cell>
          <cell r="D453" t="str">
            <v/>
          </cell>
          <cell r="E453" t="e">
            <v>#VALUE!</v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</row>
        <row r="454">
          <cell r="B454" t="str">
            <v>CT5312009</v>
          </cell>
          <cell r="C454" t="str">
            <v/>
          </cell>
          <cell r="D454" t="str">
            <v/>
          </cell>
          <cell r="E454" t="e">
            <v>#VALUE!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</row>
        <row r="455">
          <cell r="B455" t="str">
            <v>CT53120010</v>
          </cell>
          <cell r="C455" t="str">
            <v/>
          </cell>
          <cell r="D455" t="str">
            <v/>
          </cell>
          <cell r="E455" t="e">
            <v>#VALUE!</v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</row>
        <row r="456">
          <cell r="B456" t="str">
            <v>CT53120011</v>
          </cell>
          <cell r="C456" t="str">
            <v/>
          </cell>
          <cell r="D456" t="str">
            <v/>
          </cell>
          <cell r="E456" t="e">
            <v>#VALUE!</v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</row>
        <row r="457">
          <cell r="B457" t="str">
            <v>CT53120012</v>
          </cell>
          <cell r="C457" t="str">
            <v/>
          </cell>
          <cell r="D457" t="str">
            <v/>
          </cell>
          <cell r="E457" t="e">
            <v>#VALUE!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</row>
        <row r="458">
          <cell r="B458" t="str">
            <v>CT5311001</v>
          </cell>
          <cell r="C458">
            <v>13750</v>
          </cell>
          <cell r="D458">
            <v>1660</v>
          </cell>
          <cell r="E458">
            <v>15410</v>
          </cell>
          <cell r="F458">
            <v>10.8</v>
          </cell>
          <cell r="G458">
            <v>15410</v>
          </cell>
          <cell r="H458">
            <v>13750</v>
          </cell>
          <cell r="I458">
            <v>1660</v>
          </cell>
          <cell r="J458">
            <v>10.8</v>
          </cell>
        </row>
        <row r="459">
          <cell r="B459" t="str">
            <v>CT5311002</v>
          </cell>
          <cell r="C459">
            <v>13870</v>
          </cell>
          <cell r="D459">
            <v>1610</v>
          </cell>
          <cell r="E459">
            <v>15480</v>
          </cell>
          <cell r="F459">
            <v>10.4</v>
          </cell>
          <cell r="G459">
            <v>15450</v>
          </cell>
          <cell r="H459">
            <v>13810</v>
          </cell>
          <cell r="I459">
            <v>1640</v>
          </cell>
          <cell r="J459">
            <v>10.598899320168339</v>
          </cell>
        </row>
        <row r="460">
          <cell r="B460" t="str">
            <v>CT5311003</v>
          </cell>
          <cell r="C460">
            <v>13760</v>
          </cell>
          <cell r="D460">
            <v>1640</v>
          </cell>
          <cell r="E460">
            <v>15400</v>
          </cell>
          <cell r="F460">
            <v>10.6</v>
          </cell>
          <cell r="G460">
            <v>15430</v>
          </cell>
          <cell r="H460">
            <v>13790</v>
          </cell>
          <cell r="I460">
            <v>1640</v>
          </cell>
          <cell r="J460">
            <v>10.615683732987687</v>
          </cell>
        </row>
        <row r="461">
          <cell r="B461" t="str">
            <v>CT5311004</v>
          </cell>
          <cell r="C461">
            <v>13840</v>
          </cell>
          <cell r="D461">
            <v>1410</v>
          </cell>
          <cell r="E461">
            <v>15250</v>
          </cell>
          <cell r="F461">
            <v>9.3000000000000007</v>
          </cell>
          <cell r="G461">
            <v>15380</v>
          </cell>
          <cell r="H461">
            <v>13800</v>
          </cell>
          <cell r="I461">
            <v>1580</v>
          </cell>
          <cell r="J461">
            <v>10.279994149861059</v>
          </cell>
        </row>
        <row r="462">
          <cell r="B462" t="str">
            <v>CT5311005</v>
          </cell>
          <cell r="C462">
            <v>13810</v>
          </cell>
          <cell r="D462">
            <v>1440</v>
          </cell>
          <cell r="E462">
            <v>15250</v>
          </cell>
          <cell r="F462">
            <v>9.4</v>
          </cell>
          <cell r="G462">
            <v>15360</v>
          </cell>
          <cell r="H462">
            <v>13800</v>
          </cell>
          <cell r="I462">
            <v>1550</v>
          </cell>
          <cell r="J462">
            <v>10.10836437521165</v>
          </cell>
        </row>
        <row r="463">
          <cell r="B463" t="str">
            <v>CT5311006</v>
          </cell>
          <cell r="C463">
            <v>13750</v>
          </cell>
          <cell r="D463">
            <v>1520</v>
          </cell>
          <cell r="E463">
            <v>15270</v>
          </cell>
          <cell r="F463">
            <v>9.9</v>
          </cell>
          <cell r="G463">
            <v>15340</v>
          </cell>
          <cell r="H463">
            <v>13790</v>
          </cell>
          <cell r="I463">
            <v>1550</v>
          </cell>
          <cell r="J463">
            <v>10.079742737326988</v>
          </cell>
        </row>
        <row r="464">
          <cell r="B464" t="str">
            <v>CT5311007</v>
          </cell>
          <cell r="C464">
            <v>14060</v>
          </cell>
          <cell r="D464">
            <v>1460</v>
          </cell>
          <cell r="E464">
            <v>15520</v>
          </cell>
          <cell r="F464">
            <v>9.4</v>
          </cell>
          <cell r="G464">
            <v>15370</v>
          </cell>
          <cell r="H464">
            <v>13830</v>
          </cell>
          <cell r="I464">
            <v>1530</v>
          </cell>
          <cell r="J464">
            <v>9.9823354406842686</v>
          </cell>
        </row>
        <row r="465">
          <cell r="B465" t="str">
            <v>CT5311008</v>
          </cell>
          <cell r="C465" t="str">
            <v/>
          </cell>
          <cell r="D465" t="str">
            <v/>
          </cell>
          <cell r="E465" t="e">
            <v>#VALUE!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</row>
        <row r="466">
          <cell r="B466" t="str">
            <v>CT5311009</v>
          </cell>
          <cell r="C466" t="str">
            <v/>
          </cell>
          <cell r="D466" t="str">
            <v/>
          </cell>
          <cell r="E466" t="e">
            <v>#VALUE!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</row>
        <row r="467">
          <cell r="B467" t="str">
            <v>CT53110010</v>
          </cell>
          <cell r="C467" t="str">
            <v/>
          </cell>
          <cell r="D467" t="str">
            <v/>
          </cell>
          <cell r="E467" t="e">
            <v>#VALUE!</v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</row>
        <row r="468">
          <cell r="B468" t="str">
            <v>CT53110011</v>
          </cell>
          <cell r="C468" t="str">
            <v/>
          </cell>
          <cell r="D468" t="str">
            <v/>
          </cell>
          <cell r="E468" t="e">
            <v>#VALUE!</v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</row>
        <row r="469">
          <cell r="B469" t="str">
            <v>CT53110012</v>
          </cell>
          <cell r="C469" t="str">
            <v/>
          </cell>
          <cell r="D469" t="str">
            <v/>
          </cell>
          <cell r="E469" t="e">
            <v>#VALUE!</v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</row>
        <row r="470">
          <cell r="B470" t="str">
            <v>CT5310001</v>
          </cell>
          <cell r="C470">
            <v>16190</v>
          </cell>
          <cell r="D470">
            <v>1800</v>
          </cell>
          <cell r="E470">
            <v>17990</v>
          </cell>
          <cell r="F470">
            <v>10</v>
          </cell>
          <cell r="G470">
            <v>17990</v>
          </cell>
          <cell r="H470">
            <v>16190</v>
          </cell>
          <cell r="I470">
            <v>1800</v>
          </cell>
          <cell r="J470">
            <v>10</v>
          </cell>
        </row>
        <row r="471">
          <cell r="B471" t="str">
            <v>CT5310002</v>
          </cell>
          <cell r="C471">
            <v>16280</v>
          </cell>
          <cell r="D471">
            <v>1910</v>
          </cell>
          <cell r="E471">
            <v>18190</v>
          </cell>
          <cell r="F471">
            <v>10.5</v>
          </cell>
          <cell r="G471">
            <v>18090</v>
          </cell>
          <cell r="H471">
            <v>16240</v>
          </cell>
          <cell r="I471">
            <v>1850</v>
          </cell>
          <cell r="J471">
            <v>10.240464344941957</v>
          </cell>
        </row>
        <row r="472">
          <cell r="B472" t="str">
            <v>CT5310003</v>
          </cell>
          <cell r="C472">
            <v>16220</v>
          </cell>
          <cell r="D472">
            <v>1820</v>
          </cell>
          <cell r="E472">
            <v>18040</v>
          </cell>
          <cell r="F472">
            <v>10.1</v>
          </cell>
          <cell r="G472">
            <v>18080</v>
          </cell>
          <cell r="H472">
            <v>16230</v>
          </cell>
          <cell r="I472">
            <v>1840</v>
          </cell>
          <cell r="J472">
            <v>10.194371703610814</v>
          </cell>
        </row>
        <row r="473">
          <cell r="B473" t="str">
            <v>CT5310004</v>
          </cell>
          <cell r="C473">
            <v>16060</v>
          </cell>
          <cell r="D473">
            <v>1700</v>
          </cell>
          <cell r="E473">
            <v>17760</v>
          </cell>
          <cell r="F473">
            <v>9.6</v>
          </cell>
          <cell r="G473">
            <v>18000</v>
          </cell>
          <cell r="H473">
            <v>16190</v>
          </cell>
          <cell r="I473">
            <v>1810</v>
          </cell>
          <cell r="J473">
            <v>10.044450618141408</v>
          </cell>
        </row>
        <row r="474">
          <cell r="B474" t="str">
            <v>CT5310005</v>
          </cell>
          <cell r="C474">
            <v>16160</v>
          </cell>
          <cell r="D474">
            <v>1670</v>
          </cell>
          <cell r="E474">
            <v>17830</v>
          </cell>
          <cell r="F474">
            <v>9.3000000000000007</v>
          </cell>
          <cell r="G474">
            <v>17960</v>
          </cell>
          <cell r="H474">
            <v>16180</v>
          </cell>
          <cell r="I474">
            <v>1780</v>
          </cell>
          <cell r="J474">
            <v>9.905355751029953</v>
          </cell>
        </row>
        <row r="475">
          <cell r="B475" t="str">
            <v>CT5310006</v>
          </cell>
          <cell r="C475">
            <v>16140</v>
          </cell>
          <cell r="D475">
            <v>1840</v>
          </cell>
          <cell r="E475">
            <v>17980</v>
          </cell>
          <cell r="F475">
            <v>10.199999999999999</v>
          </cell>
          <cell r="G475">
            <v>17970</v>
          </cell>
          <cell r="H475">
            <v>16180</v>
          </cell>
          <cell r="I475">
            <v>1790</v>
          </cell>
          <cell r="J475">
            <v>9.9589951016773046</v>
          </cell>
        </row>
        <row r="476">
          <cell r="B476" t="str">
            <v>CT5310007</v>
          </cell>
          <cell r="C476">
            <v>16130</v>
          </cell>
          <cell r="D476">
            <v>1780</v>
          </cell>
          <cell r="E476">
            <v>17910</v>
          </cell>
          <cell r="F476">
            <v>9.9</v>
          </cell>
          <cell r="G476">
            <v>17960</v>
          </cell>
          <cell r="H476">
            <v>16170</v>
          </cell>
          <cell r="I476">
            <v>1790</v>
          </cell>
          <cell r="J476">
            <v>9.9546539379474943</v>
          </cell>
        </row>
        <row r="477">
          <cell r="B477" t="str">
            <v>CT5310008</v>
          </cell>
          <cell r="C477" t="str">
            <v/>
          </cell>
          <cell r="D477" t="str">
            <v/>
          </cell>
          <cell r="E477" t="e">
            <v>#VALUE!</v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</row>
        <row r="478">
          <cell r="B478" t="str">
            <v>CT5310009</v>
          </cell>
          <cell r="C478" t="str">
            <v/>
          </cell>
          <cell r="D478" t="str">
            <v/>
          </cell>
          <cell r="E478" t="e">
            <v>#VALUE!</v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</row>
        <row r="479">
          <cell r="B479" t="str">
            <v>CT53100010</v>
          </cell>
          <cell r="C479" t="str">
            <v/>
          </cell>
          <cell r="D479" t="str">
            <v/>
          </cell>
          <cell r="E479" t="e">
            <v>#VALUE!</v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</row>
        <row r="480">
          <cell r="B480" t="str">
            <v>CT53100011</v>
          </cell>
          <cell r="C480" t="str">
            <v/>
          </cell>
          <cell r="D480" t="str">
            <v/>
          </cell>
          <cell r="E480" t="e">
            <v>#VALUE!</v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</row>
        <row r="481">
          <cell r="B481" t="str">
            <v>CT53100012</v>
          </cell>
          <cell r="C481" t="str">
            <v/>
          </cell>
          <cell r="D481" t="str">
            <v/>
          </cell>
          <cell r="E481" t="e">
            <v>#VALUE!</v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</row>
        <row r="482">
          <cell r="B482" t="str">
            <v>CT5308501</v>
          </cell>
          <cell r="C482">
            <v>15460</v>
          </cell>
          <cell r="D482">
            <v>1280</v>
          </cell>
          <cell r="E482">
            <v>16740</v>
          </cell>
          <cell r="F482">
            <v>7.7</v>
          </cell>
          <cell r="G482">
            <v>16740</v>
          </cell>
          <cell r="H482">
            <v>15460</v>
          </cell>
          <cell r="I482">
            <v>1280</v>
          </cell>
          <cell r="J482">
            <v>7.7</v>
          </cell>
        </row>
        <row r="483">
          <cell r="B483" t="str">
            <v>CT5308502</v>
          </cell>
          <cell r="C483">
            <v>15350</v>
          </cell>
          <cell r="D483">
            <v>1310</v>
          </cell>
          <cell r="E483">
            <v>16660</v>
          </cell>
          <cell r="F483">
            <v>7.9</v>
          </cell>
          <cell r="G483">
            <v>16700</v>
          </cell>
          <cell r="H483">
            <v>15400</v>
          </cell>
          <cell r="I483">
            <v>1300</v>
          </cell>
          <cell r="J483">
            <v>7.7699263428947845</v>
          </cell>
        </row>
        <row r="484">
          <cell r="B484" t="str">
            <v>CT5308503</v>
          </cell>
          <cell r="C484">
            <v>15370</v>
          </cell>
          <cell r="D484">
            <v>1330</v>
          </cell>
          <cell r="E484">
            <v>16700</v>
          </cell>
          <cell r="F484">
            <v>8</v>
          </cell>
          <cell r="G484">
            <v>16700</v>
          </cell>
          <cell r="H484">
            <v>15390</v>
          </cell>
          <cell r="I484">
            <v>1310</v>
          </cell>
          <cell r="J484">
            <v>7.8344877143256344</v>
          </cell>
        </row>
        <row r="485">
          <cell r="B485" t="str">
            <v>CT5308504</v>
          </cell>
          <cell r="C485">
            <v>15340</v>
          </cell>
          <cell r="D485">
            <v>1230</v>
          </cell>
          <cell r="E485">
            <v>16570</v>
          </cell>
          <cell r="F485">
            <v>7.4</v>
          </cell>
          <cell r="G485">
            <v>16670</v>
          </cell>
          <cell r="H485">
            <v>15380</v>
          </cell>
          <cell r="I485">
            <v>1290</v>
          </cell>
          <cell r="J485">
            <v>7.7346491885892554</v>
          </cell>
        </row>
        <row r="486">
          <cell r="B486" t="str">
            <v>CT5308505</v>
          </cell>
          <cell r="C486">
            <v>15500</v>
          </cell>
          <cell r="D486">
            <v>1260</v>
          </cell>
          <cell r="E486">
            <v>16760</v>
          </cell>
          <cell r="F486">
            <v>7.5</v>
          </cell>
          <cell r="G486">
            <v>16690</v>
          </cell>
          <cell r="H486">
            <v>15400</v>
          </cell>
          <cell r="I486">
            <v>1280</v>
          </cell>
          <cell r="J486">
            <v>7.6876056236740862</v>
          </cell>
        </row>
        <row r="487">
          <cell r="B487" t="str">
            <v>CT5308506</v>
          </cell>
          <cell r="C487">
            <v>15200</v>
          </cell>
          <cell r="D487">
            <v>1330</v>
          </cell>
          <cell r="E487">
            <v>16530</v>
          </cell>
          <cell r="F487">
            <v>8.1</v>
          </cell>
          <cell r="G487">
            <v>16660</v>
          </cell>
          <cell r="H487">
            <v>15370</v>
          </cell>
          <cell r="I487">
            <v>1290</v>
          </cell>
          <cell r="J487">
            <v>7.7500225087784234</v>
          </cell>
        </row>
        <row r="488">
          <cell r="B488" t="str">
            <v>CT5308507</v>
          </cell>
          <cell r="C488">
            <v>14960</v>
          </cell>
          <cell r="D488">
            <v>1290</v>
          </cell>
          <cell r="E488">
            <v>16250</v>
          </cell>
          <cell r="F488">
            <v>7.9</v>
          </cell>
          <cell r="G488">
            <v>16600</v>
          </cell>
          <cell r="H488">
            <v>15310</v>
          </cell>
          <cell r="I488">
            <v>1290</v>
          </cell>
          <cell r="J488">
            <v>7.777758656295175</v>
          </cell>
        </row>
        <row r="489">
          <cell r="B489" t="str">
            <v>CT5308508</v>
          </cell>
          <cell r="C489" t="str">
            <v/>
          </cell>
          <cell r="D489" t="str">
            <v/>
          </cell>
          <cell r="E489" t="e">
            <v>#VALUE!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</row>
        <row r="490">
          <cell r="B490" t="str">
            <v>CT5308509</v>
          </cell>
          <cell r="C490" t="str">
            <v/>
          </cell>
          <cell r="D490" t="str">
            <v/>
          </cell>
          <cell r="E490" t="e">
            <v>#VALUE!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</row>
        <row r="491">
          <cell r="B491" t="str">
            <v>CT53085010</v>
          </cell>
          <cell r="C491" t="str">
            <v/>
          </cell>
          <cell r="D491" t="str">
            <v/>
          </cell>
          <cell r="E491" t="e">
            <v>#VALUE!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</row>
        <row r="492">
          <cell r="B492" t="str">
            <v>CT53085011</v>
          </cell>
          <cell r="C492" t="str">
            <v/>
          </cell>
          <cell r="D492" t="str">
            <v/>
          </cell>
          <cell r="E492" t="e">
            <v>#VALUE!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</row>
        <row r="493">
          <cell r="B493" t="str">
            <v>CT53085012</v>
          </cell>
          <cell r="C493" t="str">
            <v/>
          </cell>
          <cell r="D493" t="str">
            <v/>
          </cell>
          <cell r="E493" t="e">
            <v>#VALUE!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</row>
        <row r="494">
          <cell r="B494" t="str">
            <v>CT5308001</v>
          </cell>
          <cell r="C494">
            <v>42820</v>
          </cell>
          <cell r="D494">
            <v>4470</v>
          </cell>
          <cell r="E494">
            <v>47290</v>
          </cell>
          <cell r="F494">
            <v>9.5</v>
          </cell>
          <cell r="G494">
            <v>47290</v>
          </cell>
          <cell r="H494">
            <v>42820</v>
          </cell>
          <cell r="I494">
            <v>4470</v>
          </cell>
          <cell r="J494">
            <v>9.5</v>
          </cell>
        </row>
        <row r="495">
          <cell r="B495" t="str">
            <v>CT5308002</v>
          </cell>
          <cell r="C495">
            <v>43060</v>
          </cell>
          <cell r="D495">
            <v>4520</v>
          </cell>
          <cell r="E495">
            <v>47580</v>
          </cell>
          <cell r="F495">
            <v>9.5</v>
          </cell>
          <cell r="G495">
            <v>47430</v>
          </cell>
          <cell r="H495">
            <v>42940</v>
          </cell>
          <cell r="I495">
            <v>4500</v>
          </cell>
          <cell r="J495">
            <v>9.4772791955222466</v>
          </cell>
        </row>
        <row r="496">
          <cell r="B496" t="str">
            <v>CT5308003</v>
          </cell>
          <cell r="C496">
            <v>42900</v>
          </cell>
          <cell r="D496">
            <v>4570</v>
          </cell>
          <cell r="E496">
            <v>47470</v>
          </cell>
          <cell r="F496">
            <v>9.6</v>
          </cell>
          <cell r="G496">
            <v>47450</v>
          </cell>
          <cell r="H496">
            <v>42930</v>
          </cell>
          <cell r="I496">
            <v>4520</v>
          </cell>
          <cell r="J496">
            <v>9.5246459082733814</v>
          </cell>
        </row>
        <row r="497">
          <cell r="B497" t="str">
            <v>CT5308004</v>
          </cell>
          <cell r="C497">
            <v>42470</v>
          </cell>
          <cell r="D497">
            <v>4340</v>
          </cell>
          <cell r="E497">
            <v>46810</v>
          </cell>
          <cell r="F497">
            <v>9.3000000000000007</v>
          </cell>
          <cell r="G497">
            <v>47290</v>
          </cell>
          <cell r="H497">
            <v>42810</v>
          </cell>
          <cell r="I497">
            <v>4470</v>
          </cell>
          <cell r="J497">
            <v>9.4604168208685344</v>
          </cell>
        </row>
        <row r="498">
          <cell r="B498" t="str">
            <v>CT5308005</v>
          </cell>
          <cell r="C498">
            <v>42720</v>
          </cell>
          <cell r="D498">
            <v>4390</v>
          </cell>
          <cell r="E498">
            <v>47110</v>
          </cell>
          <cell r="F498">
            <v>9.3000000000000007</v>
          </cell>
          <cell r="G498">
            <v>47250</v>
          </cell>
          <cell r="H498">
            <v>42790</v>
          </cell>
          <cell r="I498">
            <v>4460</v>
          </cell>
          <cell r="J498">
            <v>9.4332515025818999</v>
          </cell>
        </row>
        <row r="499">
          <cell r="B499" t="str">
            <v>CT5308006</v>
          </cell>
          <cell r="C499">
            <v>42690</v>
          </cell>
          <cell r="D499">
            <v>4730</v>
          </cell>
          <cell r="E499">
            <v>47420</v>
          </cell>
          <cell r="F499">
            <v>10</v>
          </cell>
          <cell r="G499">
            <v>47280</v>
          </cell>
          <cell r="H499">
            <v>42780</v>
          </cell>
          <cell r="I499">
            <v>4500</v>
          </cell>
          <cell r="J499">
            <v>9.523473797756612</v>
          </cell>
        </row>
        <row r="500">
          <cell r="B500" t="str">
            <v>CT5308007</v>
          </cell>
          <cell r="C500">
            <v>42660</v>
          </cell>
          <cell r="D500">
            <v>4640</v>
          </cell>
          <cell r="E500">
            <v>47300</v>
          </cell>
          <cell r="F500">
            <v>9.8000000000000007</v>
          </cell>
          <cell r="G500">
            <v>47280</v>
          </cell>
          <cell r="H500">
            <v>42760</v>
          </cell>
          <cell r="I500">
            <v>4520</v>
          </cell>
          <cell r="J500">
            <v>9.564799651936406</v>
          </cell>
        </row>
        <row r="501">
          <cell r="B501" t="str">
            <v>CT5308008</v>
          </cell>
          <cell r="C501" t="str">
            <v/>
          </cell>
          <cell r="D501" t="str">
            <v/>
          </cell>
          <cell r="E501" t="e">
            <v>#VALUE!</v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</row>
        <row r="502">
          <cell r="B502" t="str">
            <v>CT5308009</v>
          </cell>
          <cell r="C502" t="str">
            <v/>
          </cell>
          <cell r="D502" t="str">
            <v/>
          </cell>
          <cell r="E502" t="e">
            <v>#VALUE!</v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</row>
        <row r="503">
          <cell r="B503" t="str">
            <v>CT53080010</v>
          </cell>
          <cell r="C503" t="str">
            <v/>
          </cell>
          <cell r="D503" t="str">
            <v/>
          </cell>
          <cell r="E503" t="e">
            <v>#VALUE!</v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</row>
        <row r="504">
          <cell r="B504" t="str">
            <v>CT53080011</v>
          </cell>
          <cell r="C504" t="str">
            <v/>
          </cell>
          <cell r="D504" t="str">
            <v/>
          </cell>
          <cell r="E504" t="e">
            <v>#VALUE!</v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</row>
        <row r="505">
          <cell r="B505" t="str">
            <v>CT53080012</v>
          </cell>
          <cell r="C505" t="str">
            <v/>
          </cell>
          <cell r="D505" t="str">
            <v/>
          </cell>
          <cell r="E505" t="e">
            <v>#VALUE!</v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</row>
        <row r="506">
          <cell r="B506" t="str">
            <v>CT5307601</v>
          </cell>
          <cell r="C506">
            <v>16840</v>
          </cell>
          <cell r="D506">
            <v>1880</v>
          </cell>
          <cell r="E506">
            <v>18720</v>
          </cell>
          <cell r="F506">
            <v>10</v>
          </cell>
          <cell r="G506">
            <v>18730</v>
          </cell>
          <cell r="H506">
            <v>16840</v>
          </cell>
          <cell r="I506">
            <v>1880</v>
          </cell>
          <cell r="J506">
            <v>10</v>
          </cell>
        </row>
        <row r="507">
          <cell r="B507" t="str">
            <v>CT5307602</v>
          </cell>
          <cell r="C507">
            <v>16940</v>
          </cell>
          <cell r="D507">
            <v>2010</v>
          </cell>
          <cell r="E507">
            <v>18950</v>
          </cell>
          <cell r="F507">
            <v>10.6</v>
          </cell>
          <cell r="G507">
            <v>18830</v>
          </cell>
          <cell r="H507">
            <v>16890</v>
          </cell>
          <cell r="I507">
            <v>1940</v>
          </cell>
          <cell r="J507">
            <v>10.318829807003107</v>
          </cell>
        </row>
        <row r="508">
          <cell r="B508" t="str">
            <v>CT5307603</v>
          </cell>
          <cell r="C508">
            <v>16880</v>
          </cell>
          <cell r="D508">
            <v>1870</v>
          </cell>
          <cell r="E508">
            <v>18750</v>
          </cell>
          <cell r="F508">
            <v>10</v>
          </cell>
          <cell r="G508">
            <v>18810</v>
          </cell>
          <cell r="H508">
            <v>16890</v>
          </cell>
          <cell r="I508">
            <v>1920</v>
          </cell>
          <cell r="J508">
            <v>10.204732783834086</v>
          </cell>
        </row>
        <row r="509">
          <cell r="B509" t="str">
            <v>CT5307604</v>
          </cell>
          <cell r="C509">
            <v>16710</v>
          </cell>
          <cell r="D509">
            <v>1720</v>
          </cell>
          <cell r="E509">
            <v>18430</v>
          </cell>
          <cell r="F509">
            <v>9.3000000000000007</v>
          </cell>
          <cell r="G509">
            <v>18710</v>
          </cell>
          <cell r="H509">
            <v>16840</v>
          </cell>
          <cell r="I509">
            <v>1870</v>
          </cell>
          <cell r="J509">
            <v>9.993854046976459</v>
          </cell>
        </row>
        <row r="510">
          <cell r="B510" t="str">
            <v>CT5307605</v>
          </cell>
          <cell r="C510">
            <v>16810</v>
          </cell>
          <cell r="D510">
            <v>1730</v>
          </cell>
          <cell r="E510">
            <v>18540</v>
          </cell>
          <cell r="F510">
            <v>9.3000000000000007</v>
          </cell>
          <cell r="G510">
            <v>18680</v>
          </cell>
          <cell r="H510">
            <v>16830</v>
          </cell>
          <cell r="I510">
            <v>1840</v>
          </cell>
          <cell r="J510">
            <v>9.8589588442550085</v>
          </cell>
        </row>
        <row r="511">
          <cell r="B511" t="str">
            <v>CT5307606</v>
          </cell>
          <cell r="C511">
            <v>16790</v>
          </cell>
          <cell r="D511">
            <v>1920</v>
          </cell>
          <cell r="E511">
            <v>18710</v>
          </cell>
          <cell r="F511">
            <v>10.199999999999999</v>
          </cell>
          <cell r="G511">
            <v>18680</v>
          </cell>
          <cell r="H511">
            <v>16830</v>
          </cell>
          <cell r="I511">
            <v>1850</v>
          </cell>
          <cell r="J511">
            <v>9.923541534700723</v>
          </cell>
        </row>
        <row r="512">
          <cell r="B512" t="str">
            <v>CT5307607</v>
          </cell>
          <cell r="C512">
            <v>16780</v>
          </cell>
          <cell r="D512">
            <v>1930</v>
          </cell>
          <cell r="E512">
            <v>18710</v>
          </cell>
          <cell r="F512">
            <v>10.3</v>
          </cell>
          <cell r="G512">
            <v>18690</v>
          </cell>
          <cell r="H512">
            <v>16820</v>
          </cell>
          <cell r="I512">
            <v>1870</v>
          </cell>
          <cell r="J512">
            <v>9.9810394654352521</v>
          </cell>
        </row>
        <row r="513">
          <cell r="B513" t="str">
            <v>CT5307608</v>
          </cell>
          <cell r="C513" t="str">
            <v/>
          </cell>
          <cell r="D513" t="str">
            <v/>
          </cell>
          <cell r="E513" t="e">
            <v>#VALUE!</v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</row>
        <row r="514">
          <cell r="B514" t="str">
            <v>CT5307609</v>
          </cell>
          <cell r="C514" t="str">
            <v/>
          </cell>
          <cell r="D514" t="str">
            <v/>
          </cell>
          <cell r="E514" t="e">
            <v>#VALUE!</v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</row>
        <row r="515">
          <cell r="B515" t="str">
            <v>CT53076010</v>
          </cell>
          <cell r="C515" t="str">
            <v/>
          </cell>
          <cell r="D515" t="str">
            <v/>
          </cell>
          <cell r="E515" t="e">
            <v>#VALUE!</v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</row>
        <row r="516">
          <cell r="B516" t="str">
            <v>CT53076011</v>
          </cell>
          <cell r="C516" t="str">
            <v/>
          </cell>
          <cell r="D516" t="str">
            <v/>
          </cell>
          <cell r="E516" t="e">
            <v>#VALUE!</v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</row>
        <row r="517">
          <cell r="B517" t="str">
            <v>CT53076012</v>
          </cell>
          <cell r="C517" t="str">
            <v/>
          </cell>
          <cell r="D517" t="str">
            <v/>
          </cell>
          <cell r="E517" t="e">
            <v>#VALUE!</v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</row>
        <row r="518">
          <cell r="B518" t="str">
            <v>CT5307501</v>
          </cell>
          <cell r="C518">
            <v>29770</v>
          </cell>
          <cell r="D518">
            <v>2280</v>
          </cell>
          <cell r="E518">
            <v>32050</v>
          </cell>
          <cell r="F518">
            <v>7.1</v>
          </cell>
          <cell r="G518">
            <v>32050</v>
          </cell>
          <cell r="H518">
            <v>29770</v>
          </cell>
          <cell r="I518">
            <v>2280</v>
          </cell>
          <cell r="J518">
            <v>7.1</v>
          </cell>
        </row>
        <row r="519">
          <cell r="B519" t="str">
            <v>CT5307502</v>
          </cell>
          <cell r="C519">
            <v>29930</v>
          </cell>
          <cell r="D519">
            <v>2360</v>
          </cell>
          <cell r="E519">
            <v>32290</v>
          </cell>
          <cell r="F519">
            <v>7.3</v>
          </cell>
          <cell r="G519">
            <v>32170</v>
          </cell>
          <cell r="H519">
            <v>29850</v>
          </cell>
          <cell r="I519">
            <v>2320</v>
          </cell>
          <cell r="J519">
            <v>7.214460003419175</v>
          </cell>
        </row>
        <row r="520">
          <cell r="B520" t="str">
            <v>CT5307503</v>
          </cell>
          <cell r="C520">
            <v>29820</v>
          </cell>
          <cell r="D520">
            <v>2280</v>
          </cell>
          <cell r="E520">
            <v>32100</v>
          </cell>
          <cell r="F520">
            <v>7.1</v>
          </cell>
          <cell r="G520">
            <v>32150</v>
          </cell>
          <cell r="H520">
            <v>29840</v>
          </cell>
          <cell r="I520">
            <v>2310</v>
          </cell>
          <cell r="J520">
            <v>7.1731489066080485</v>
          </cell>
        </row>
        <row r="521">
          <cell r="B521" t="str">
            <v>CT5307504</v>
          </cell>
          <cell r="C521">
            <v>29530</v>
          </cell>
          <cell r="D521">
            <v>2040</v>
          </cell>
          <cell r="E521">
            <v>31570</v>
          </cell>
          <cell r="F521">
            <v>6.5</v>
          </cell>
          <cell r="G521">
            <v>32000</v>
          </cell>
          <cell r="H521">
            <v>29760</v>
          </cell>
          <cell r="I521">
            <v>2240</v>
          </cell>
          <cell r="J521">
            <v>6.9993984891923349</v>
          </cell>
        </row>
        <row r="522">
          <cell r="B522" t="str">
            <v>CT5307505</v>
          </cell>
          <cell r="C522">
            <v>29700</v>
          </cell>
          <cell r="D522">
            <v>2020</v>
          </cell>
          <cell r="E522">
            <v>31720</v>
          </cell>
          <cell r="F522">
            <v>6.4</v>
          </cell>
          <cell r="G522">
            <v>31950</v>
          </cell>
          <cell r="H522">
            <v>29750</v>
          </cell>
          <cell r="I522">
            <v>2200</v>
          </cell>
          <cell r="J522">
            <v>6.8752660706683688</v>
          </cell>
        </row>
        <row r="523">
          <cell r="B523" t="str">
            <v>CT5307506</v>
          </cell>
          <cell r="C523">
            <v>29680</v>
          </cell>
          <cell r="D523">
            <v>2320</v>
          </cell>
          <cell r="E523">
            <v>32000</v>
          </cell>
          <cell r="F523">
            <v>7.2</v>
          </cell>
          <cell r="G523">
            <v>31950</v>
          </cell>
          <cell r="H523">
            <v>29740</v>
          </cell>
          <cell r="I523">
            <v>2220</v>
          </cell>
          <cell r="J523">
            <v>6.9369829861364654</v>
          </cell>
        </row>
        <row r="524">
          <cell r="B524" t="str">
            <v>CT5307507</v>
          </cell>
          <cell r="C524">
            <v>29650</v>
          </cell>
          <cell r="D524">
            <v>2230</v>
          </cell>
          <cell r="E524">
            <v>31880</v>
          </cell>
          <cell r="F524">
            <v>7</v>
          </cell>
          <cell r="G524">
            <v>31940</v>
          </cell>
          <cell r="H524">
            <v>29730</v>
          </cell>
          <cell r="I524">
            <v>2220</v>
          </cell>
          <cell r="J524">
            <v>6.9464071695615619</v>
          </cell>
        </row>
        <row r="525">
          <cell r="B525" t="str">
            <v>CT5307508</v>
          </cell>
          <cell r="C525" t="str">
            <v/>
          </cell>
          <cell r="D525" t="str">
            <v/>
          </cell>
          <cell r="E525" t="e">
            <v>#VALUE!</v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</row>
        <row r="526">
          <cell r="B526" t="str">
            <v>CT5307509</v>
          </cell>
          <cell r="C526" t="str">
            <v/>
          </cell>
          <cell r="D526" t="str">
            <v/>
          </cell>
          <cell r="E526" t="e">
            <v>#VALUE!</v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</row>
        <row r="527">
          <cell r="B527" t="str">
            <v>CT53075010</v>
          </cell>
          <cell r="C527" t="str">
            <v/>
          </cell>
          <cell r="D527" t="str">
            <v/>
          </cell>
          <cell r="E527" t="e">
            <v>#VALUE!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</row>
        <row r="528">
          <cell r="B528" t="str">
            <v>CT53075011</v>
          </cell>
          <cell r="C528" t="str">
            <v/>
          </cell>
          <cell r="D528" t="str">
            <v/>
          </cell>
          <cell r="E528" t="e">
            <v>#VALUE!</v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</row>
        <row r="529">
          <cell r="B529" t="str">
            <v>CT53075012</v>
          </cell>
          <cell r="C529" t="str">
            <v/>
          </cell>
          <cell r="D529" t="str">
            <v/>
          </cell>
          <cell r="E529" t="e">
            <v>#VALUE!</v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</row>
        <row r="530">
          <cell r="B530" t="str">
            <v>CT5307001</v>
          </cell>
          <cell r="C530">
            <v>36480</v>
          </cell>
          <cell r="D530">
            <v>3920</v>
          </cell>
          <cell r="E530">
            <v>40400</v>
          </cell>
          <cell r="F530">
            <v>9.6999999999999993</v>
          </cell>
          <cell r="G530">
            <v>40400</v>
          </cell>
          <cell r="H530">
            <v>36480</v>
          </cell>
          <cell r="I530">
            <v>3920</v>
          </cell>
          <cell r="J530">
            <v>9.6999999999999993</v>
          </cell>
        </row>
        <row r="531">
          <cell r="B531" t="str">
            <v>CT5307002</v>
          </cell>
          <cell r="C531">
            <v>36890</v>
          </cell>
          <cell r="D531">
            <v>4100</v>
          </cell>
          <cell r="E531">
            <v>40990</v>
          </cell>
          <cell r="F531">
            <v>10</v>
          </cell>
          <cell r="G531">
            <v>40690</v>
          </cell>
          <cell r="H531">
            <v>36690</v>
          </cell>
          <cell r="I531">
            <v>4010</v>
          </cell>
          <cell r="J531">
            <v>9.8469024156488825</v>
          </cell>
        </row>
        <row r="532">
          <cell r="B532" t="str">
            <v>CT5307003</v>
          </cell>
          <cell r="C532">
            <v>36890</v>
          </cell>
          <cell r="D532">
            <v>4120</v>
          </cell>
          <cell r="E532">
            <v>41010</v>
          </cell>
          <cell r="F532">
            <v>10.1</v>
          </cell>
          <cell r="G532">
            <v>40800</v>
          </cell>
          <cell r="H532">
            <v>36750</v>
          </cell>
          <cell r="I532">
            <v>4050</v>
          </cell>
          <cell r="J532">
            <v>9.9161737311676852</v>
          </cell>
        </row>
        <row r="533">
          <cell r="B533" t="str">
            <v>CT5307004</v>
          </cell>
          <cell r="C533">
            <v>36780</v>
          </cell>
          <cell r="D533">
            <v>3910</v>
          </cell>
          <cell r="E533">
            <v>40690</v>
          </cell>
          <cell r="F533">
            <v>9.6</v>
          </cell>
          <cell r="G533">
            <v>40770</v>
          </cell>
          <cell r="H533">
            <v>36760</v>
          </cell>
          <cell r="I533">
            <v>4010</v>
          </cell>
          <cell r="J533">
            <v>9.8377543136749921</v>
          </cell>
        </row>
        <row r="534">
          <cell r="B534" t="str">
            <v>CT5307005</v>
          </cell>
          <cell r="C534">
            <v>37280</v>
          </cell>
          <cell r="D534">
            <v>4070</v>
          </cell>
          <cell r="E534">
            <v>41350</v>
          </cell>
          <cell r="F534">
            <v>9.8000000000000007</v>
          </cell>
          <cell r="G534">
            <v>40890</v>
          </cell>
          <cell r="H534">
            <v>36860</v>
          </cell>
          <cell r="I534">
            <v>4020</v>
          </cell>
          <cell r="J534">
            <v>9.8390165875038527</v>
          </cell>
        </row>
        <row r="535">
          <cell r="B535" t="str">
            <v>CT5307006</v>
          </cell>
          <cell r="C535">
            <v>39560</v>
          </cell>
          <cell r="D535">
            <v>4400</v>
          </cell>
          <cell r="E535">
            <v>43960</v>
          </cell>
          <cell r="F535">
            <v>10</v>
          </cell>
          <cell r="G535">
            <v>41400</v>
          </cell>
          <cell r="H535">
            <v>37310</v>
          </cell>
          <cell r="I535">
            <v>4090</v>
          </cell>
          <cell r="J535">
            <v>9.8707280054430324</v>
          </cell>
        </row>
        <row r="536">
          <cell r="B536" t="str">
            <v>CT5307007</v>
          </cell>
          <cell r="C536">
            <v>41210</v>
          </cell>
          <cell r="D536">
            <v>3780</v>
          </cell>
          <cell r="E536">
            <v>44990</v>
          </cell>
          <cell r="F536">
            <v>8.4</v>
          </cell>
          <cell r="G536">
            <v>41910</v>
          </cell>
          <cell r="H536">
            <v>37870</v>
          </cell>
          <cell r="I536">
            <v>4040</v>
          </cell>
          <cell r="J536">
            <v>9.6438066671211402</v>
          </cell>
        </row>
        <row r="537">
          <cell r="B537" t="str">
            <v>CT5307008</v>
          </cell>
          <cell r="C537" t="str">
            <v/>
          </cell>
          <cell r="D537" t="str">
            <v/>
          </cell>
          <cell r="E537" t="e">
            <v>#VALUE!</v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</row>
        <row r="538">
          <cell r="B538" t="str">
            <v>CT5307009</v>
          </cell>
          <cell r="C538" t="str">
            <v/>
          </cell>
          <cell r="D538" t="str">
            <v/>
          </cell>
          <cell r="E538" t="e">
            <v>#VALUE!</v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</row>
        <row r="539">
          <cell r="B539" t="str">
            <v>CT53070010</v>
          </cell>
          <cell r="C539" t="str">
            <v/>
          </cell>
          <cell r="D539" t="str">
            <v/>
          </cell>
          <cell r="E539" t="e">
            <v>#VALUE!</v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</row>
        <row r="540">
          <cell r="B540" t="str">
            <v>CT53070011</v>
          </cell>
          <cell r="C540" t="str">
            <v/>
          </cell>
          <cell r="D540" t="str">
            <v/>
          </cell>
          <cell r="E540" t="e">
            <v>#VALUE!</v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</row>
        <row r="541">
          <cell r="B541" t="str">
            <v>CT53070012</v>
          </cell>
          <cell r="C541" t="str">
            <v/>
          </cell>
          <cell r="D541" t="str">
            <v/>
          </cell>
          <cell r="E541" t="e">
            <v>#VALUE!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</row>
        <row r="542">
          <cell r="B542" t="str">
            <v>CT5306501</v>
          </cell>
          <cell r="C542">
            <v>13250</v>
          </cell>
          <cell r="D542">
            <v>1370</v>
          </cell>
          <cell r="E542">
            <v>14620</v>
          </cell>
          <cell r="F542">
            <v>9.4</v>
          </cell>
          <cell r="G542">
            <v>14620</v>
          </cell>
          <cell r="H542">
            <v>13250</v>
          </cell>
          <cell r="I542">
            <v>1370</v>
          </cell>
          <cell r="J542">
            <v>9.4</v>
          </cell>
        </row>
        <row r="543">
          <cell r="B543" t="str">
            <v>CT5306502</v>
          </cell>
          <cell r="C543">
            <v>13440</v>
          </cell>
          <cell r="D543">
            <v>1330</v>
          </cell>
          <cell r="E543">
            <v>14770</v>
          </cell>
          <cell r="F543">
            <v>9</v>
          </cell>
          <cell r="G543">
            <v>14700</v>
          </cell>
          <cell r="H543">
            <v>13350</v>
          </cell>
          <cell r="I543">
            <v>1350</v>
          </cell>
          <cell r="J543">
            <v>9.1827708219923796</v>
          </cell>
        </row>
        <row r="544">
          <cell r="B544" t="str">
            <v>CT5306503</v>
          </cell>
          <cell r="C544">
            <v>13670</v>
          </cell>
          <cell r="D544">
            <v>1350</v>
          </cell>
          <cell r="E544">
            <v>15020</v>
          </cell>
          <cell r="F544">
            <v>9</v>
          </cell>
          <cell r="G544">
            <v>14800</v>
          </cell>
          <cell r="H544">
            <v>13450</v>
          </cell>
          <cell r="I544">
            <v>1350</v>
          </cell>
          <cell r="J544">
            <v>9.1236602719985598</v>
          </cell>
        </row>
        <row r="545">
          <cell r="B545" t="str">
            <v>CT5306504</v>
          </cell>
          <cell r="C545">
            <v>13700</v>
          </cell>
          <cell r="D545">
            <v>1180</v>
          </cell>
          <cell r="E545">
            <v>14880</v>
          </cell>
          <cell r="F545">
            <v>7.9</v>
          </cell>
          <cell r="G545">
            <v>14820</v>
          </cell>
          <cell r="H545">
            <v>13520</v>
          </cell>
          <cell r="I545">
            <v>1310</v>
          </cell>
          <cell r="J545">
            <v>8.8269023205612509</v>
          </cell>
        </row>
        <row r="546">
          <cell r="B546" t="str">
            <v>CT5306505</v>
          </cell>
          <cell r="C546">
            <v>13910</v>
          </cell>
          <cell r="D546">
            <v>1240</v>
          </cell>
          <cell r="E546">
            <v>15150</v>
          </cell>
          <cell r="F546">
            <v>8.1999999999999993</v>
          </cell>
          <cell r="G546">
            <v>14890</v>
          </cell>
          <cell r="H546">
            <v>13590</v>
          </cell>
          <cell r="I546">
            <v>1300</v>
          </cell>
          <cell r="J546">
            <v>8.6976962858486129</v>
          </cell>
        </row>
        <row r="547">
          <cell r="B547" t="str">
            <v>CT5306506</v>
          </cell>
          <cell r="C547">
            <v>14170</v>
          </cell>
          <cell r="D547">
            <v>1230</v>
          </cell>
          <cell r="E547">
            <v>15400</v>
          </cell>
          <cell r="F547">
            <v>8</v>
          </cell>
          <cell r="G547">
            <v>14970</v>
          </cell>
          <cell r="H547">
            <v>13690</v>
          </cell>
          <cell r="I547">
            <v>1280</v>
          </cell>
          <cell r="J547">
            <v>8.572191858588333</v>
          </cell>
        </row>
        <row r="548">
          <cell r="B548" t="str">
            <v>CT5306507</v>
          </cell>
          <cell r="C548">
            <v>13950</v>
          </cell>
          <cell r="D548">
            <v>1130</v>
          </cell>
          <cell r="E548">
            <v>15080</v>
          </cell>
          <cell r="F548">
            <v>7.5</v>
          </cell>
          <cell r="G548">
            <v>14990</v>
          </cell>
          <cell r="H548">
            <v>13730</v>
          </cell>
          <cell r="I548">
            <v>1260</v>
          </cell>
          <cell r="J548">
            <v>8.4182433398465424</v>
          </cell>
        </row>
        <row r="549">
          <cell r="B549" t="str">
            <v>CT5306508</v>
          </cell>
          <cell r="C549" t="str">
            <v/>
          </cell>
          <cell r="D549" t="str">
            <v/>
          </cell>
          <cell r="E549" t="e">
            <v>#VALUE!</v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</row>
        <row r="550">
          <cell r="B550" t="str">
            <v>CT5306509</v>
          </cell>
          <cell r="C550" t="str">
            <v/>
          </cell>
          <cell r="D550" t="str">
            <v/>
          </cell>
          <cell r="E550" t="e">
            <v>#VALUE!</v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</row>
        <row r="551">
          <cell r="B551" t="str">
            <v>CT53065010</v>
          </cell>
          <cell r="C551" t="str">
            <v/>
          </cell>
          <cell r="D551" t="str">
            <v/>
          </cell>
          <cell r="E551" t="e">
            <v>#VALUE!</v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</row>
        <row r="552">
          <cell r="B552" t="str">
            <v>CT53065011</v>
          </cell>
          <cell r="C552" t="str">
            <v/>
          </cell>
          <cell r="D552" t="str">
            <v/>
          </cell>
          <cell r="E552" t="e">
            <v>#VALUE!</v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</row>
        <row r="553">
          <cell r="B553" t="str">
            <v>CT53065012</v>
          </cell>
          <cell r="C553" t="str">
            <v/>
          </cell>
          <cell r="D553" t="str">
            <v/>
          </cell>
          <cell r="E553" t="e">
            <v>#VALUE!</v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</row>
        <row r="554">
          <cell r="B554" t="str">
            <v>CT5306001</v>
          </cell>
          <cell r="C554">
            <v>72410</v>
          </cell>
          <cell r="D554">
            <v>11250</v>
          </cell>
          <cell r="E554">
            <v>83660</v>
          </cell>
          <cell r="F554">
            <v>13.4</v>
          </cell>
          <cell r="G554">
            <v>83660</v>
          </cell>
          <cell r="H554">
            <v>72410</v>
          </cell>
          <cell r="I554">
            <v>11250</v>
          </cell>
          <cell r="J554">
            <v>13.4</v>
          </cell>
        </row>
        <row r="555">
          <cell r="B555" t="str">
            <v>CT5306002</v>
          </cell>
          <cell r="C555">
            <v>72680</v>
          </cell>
          <cell r="D555">
            <v>11050</v>
          </cell>
          <cell r="E555">
            <v>83730</v>
          </cell>
          <cell r="F555">
            <v>13.2</v>
          </cell>
          <cell r="G555">
            <v>83690</v>
          </cell>
          <cell r="H555">
            <v>72550</v>
          </cell>
          <cell r="I555">
            <v>11150</v>
          </cell>
          <cell r="J555">
            <v>13.318318138912455</v>
          </cell>
        </row>
        <row r="556">
          <cell r="B556" t="str">
            <v>CT5306003</v>
          </cell>
          <cell r="C556">
            <v>72480</v>
          </cell>
          <cell r="D556">
            <v>11120</v>
          </cell>
          <cell r="E556">
            <v>83600</v>
          </cell>
          <cell r="F556">
            <v>13.3</v>
          </cell>
          <cell r="G556">
            <v>83660</v>
          </cell>
          <cell r="H556">
            <v>72520</v>
          </cell>
          <cell r="I556">
            <v>11140</v>
          </cell>
          <cell r="J556">
            <v>13.313093160574693</v>
          </cell>
        </row>
        <row r="557">
          <cell r="B557" t="str">
            <v>CT5306004</v>
          </cell>
          <cell r="C557">
            <v>72480</v>
          </cell>
          <cell r="D557">
            <v>11010</v>
          </cell>
          <cell r="E557">
            <v>83490</v>
          </cell>
          <cell r="F557">
            <v>13.2</v>
          </cell>
          <cell r="G557">
            <v>83620</v>
          </cell>
          <cell r="H557">
            <v>72510</v>
          </cell>
          <cell r="I557">
            <v>11110</v>
          </cell>
          <cell r="J557">
            <v>13.281450875105389</v>
          </cell>
        </row>
        <row r="558">
          <cell r="B558" t="str">
            <v>CT5306005</v>
          </cell>
          <cell r="C558">
            <v>72660</v>
          </cell>
          <cell r="D558">
            <v>11050</v>
          </cell>
          <cell r="E558">
            <v>83710</v>
          </cell>
          <cell r="F558">
            <v>13.2</v>
          </cell>
          <cell r="G558">
            <v>83640</v>
          </cell>
          <cell r="H558">
            <v>72540</v>
          </cell>
          <cell r="I558">
            <v>11090</v>
          </cell>
          <cell r="J558">
            <v>13.264320319860731</v>
          </cell>
        </row>
        <row r="559">
          <cell r="B559" t="str">
            <v>CT5306006</v>
          </cell>
          <cell r="C559">
            <v>71580</v>
          </cell>
          <cell r="D559">
            <v>10420</v>
          </cell>
          <cell r="E559">
            <v>82000</v>
          </cell>
          <cell r="F559">
            <v>12.7</v>
          </cell>
          <cell r="G559">
            <v>83360</v>
          </cell>
          <cell r="H559">
            <v>72380</v>
          </cell>
          <cell r="I559">
            <v>10980</v>
          </cell>
          <cell r="J559">
            <v>13.172310657405964</v>
          </cell>
        </row>
        <row r="560">
          <cell r="B560" t="str">
            <v>CT5306007</v>
          </cell>
          <cell r="C560">
            <v>70060</v>
          </cell>
          <cell r="D560">
            <v>7940</v>
          </cell>
          <cell r="E560">
            <v>78000</v>
          </cell>
          <cell r="F560">
            <v>10.199999999999999</v>
          </cell>
          <cell r="G560">
            <v>82600</v>
          </cell>
          <cell r="H560">
            <v>72050</v>
          </cell>
          <cell r="I560">
            <v>10550</v>
          </cell>
          <cell r="J560">
            <v>12.768128625638649</v>
          </cell>
        </row>
        <row r="561">
          <cell r="B561" t="str">
            <v>CT5306008</v>
          </cell>
          <cell r="C561" t="str">
            <v/>
          </cell>
          <cell r="D561" t="str">
            <v/>
          </cell>
          <cell r="E561" t="e">
            <v>#VALUE!</v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</row>
        <row r="562">
          <cell r="B562" t="str">
            <v>CT5306009</v>
          </cell>
          <cell r="C562" t="str">
            <v/>
          </cell>
          <cell r="D562" t="str">
            <v/>
          </cell>
          <cell r="E562" t="e">
            <v>#VALUE!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</row>
        <row r="563">
          <cell r="B563" t="str">
            <v>CT53060010</v>
          </cell>
          <cell r="C563" t="str">
            <v/>
          </cell>
          <cell r="D563" t="str">
            <v/>
          </cell>
          <cell r="E563" t="e">
            <v>#VALUE!</v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</row>
        <row r="564">
          <cell r="B564" t="str">
            <v>CT53060011</v>
          </cell>
          <cell r="C564" t="str">
            <v/>
          </cell>
          <cell r="D564" t="str">
            <v/>
          </cell>
          <cell r="E564" t="e">
            <v>#VALUE!</v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</row>
        <row r="565">
          <cell r="B565" t="str">
            <v>CT53060012</v>
          </cell>
          <cell r="C565" t="str">
            <v/>
          </cell>
          <cell r="D565" t="str">
            <v/>
          </cell>
          <cell r="E565" t="e">
            <v>#VALUE!</v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</row>
        <row r="566">
          <cell r="B566" t="str">
            <v>CT5304401</v>
          </cell>
          <cell r="C566">
            <v>42060</v>
          </cell>
          <cell r="D566">
            <v>5100</v>
          </cell>
          <cell r="E566">
            <v>47160</v>
          </cell>
          <cell r="F566">
            <v>10.8</v>
          </cell>
          <cell r="G566">
            <v>47150</v>
          </cell>
          <cell r="H566">
            <v>42060</v>
          </cell>
          <cell r="I566">
            <v>5100</v>
          </cell>
          <cell r="J566">
            <v>10.8</v>
          </cell>
        </row>
        <row r="567">
          <cell r="B567" t="str">
            <v>CT5304402</v>
          </cell>
          <cell r="C567">
            <v>42060</v>
          </cell>
          <cell r="D567">
            <v>5030</v>
          </cell>
          <cell r="E567">
            <v>47090</v>
          </cell>
          <cell r="F567">
            <v>10.7</v>
          </cell>
          <cell r="G567">
            <v>47120</v>
          </cell>
          <cell r="H567">
            <v>42060</v>
          </cell>
          <cell r="I567">
            <v>5060</v>
          </cell>
          <cell r="J567">
            <v>10.747405725441929</v>
          </cell>
        </row>
        <row r="568">
          <cell r="B568" t="str">
            <v>CT5304403</v>
          </cell>
          <cell r="C568">
            <v>42120</v>
          </cell>
          <cell r="D568">
            <v>4910</v>
          </cell>
          <cell r="E568">
            <v>47030</v>
          </cell>
          <cell r="F568">
            <v>10.4</v>
          </cell>
          <cell r="G568">
            <v>47090</v>
          </cell>
          <cell r="H568">
            <v>42080</v>
          </cell>
          <cell r="I568">
            <v>5010</v>
          </cell>
          <cell r="J568">
            <v>10.646129452403873</v>
          </cell>
        </row>
        <row r="569">
          <cell r="B569" t="str">
            <v>CT5304404</v>
          </cell>
          <cell r="C569">
            <v>42600</v>
          </cell>
          <cell r="D569">
            <v>4220</v>
          </cell>
          <cell r="E569">
            <v>46820</v>
          </cell>
          <cell r="F569">
            <v>9</v>
          </cell>
          <cell r="G569">
            <v>47020</v>
          </cell>
          <cell r="H569">
            <v>42210</v>
          </cell>
          <cell r="I569">
            <v>4820</v>
          </cell>
          <cell r="J569">
            <v>10.240883789919138</v>
          </cell>
        </row>
        <row r="570">
          <cell r="B570" t="str">
            <v>CT5304405</v>
          </cell>
          <cell r="C570">
            <v>42530</v>
          </cell>
          <cell r="D570">
            <v>4110</v>
          </cell>
          <cell r="E570">
            <v>46640</v>
          </cell>
          <cell r="F570">
            <v>8.8000000000000007</v>
          </cell>
          <cell r="G570">
            <v>46950</v>
          </cell>
          <cell r="H570">
            <v>42270</v>
          </cell>
          <cell r="I570">
            <v>4670</v>
          </cell>
          <cell r="J570">
            <v>9.9553101661916514</v>
          </cell>
        </row>
        <row r="571">
          <cell r="B571" t="str">
            <v>CT5304406</v>
          </cell>
          <cell r="C571">
            <v>41910</v>
          </cell>
          <cell r="D571">
            <v>4230</v>
          </cell>
          <cell r="E571">
            <v>46140</v>
          </cell>
          <cell r="F571">
            <v>9.1999999999999993</v>
          </cell>
          <cell r="G571">
            <v>46810</v>
          </cell>
          <cell r="H571">
            <v>42210</v>
          </cell>
          <cell r="I571">
            <v>4600</v>
          </cell>
          <cell r="J571">
            <v>9.8265751893217868</v>
          </cell>
        </row>
        <row r="572">
          <cell r="B572" t="str">
            <v>CT5304407</v>
          </cell>
          <cell r="C572">
            <v>42290</v>
          </cell>
          <cell r="D572">
            <v>3970</v>
          </cell>
          <cell r="E572">
            <v>46260</v>
          </cell>
          <cell r="F572">
            <v>8.6</v>
          </cell>
          <cell r="G572">
            <v>46730</v>
          </cell>
          <cell r="H572">
            <v>42220</v>
          </cell>
          <cell r="I572">
            <v>4510</v>
          </cell>
          <cell r="J572">
            <v>9.6510319866966654</v>
          </cell>
        </row>
        <row r="573">
          <cell r="B573" t="str">
            <v>CT5304408</v>
          </cell>
          <cell r="C573" t="str">
            <v/>
          </cell>
          <cell r="D573" t="str">
            <v/>
          </cell>
          <cell r="E573" t="e">
            <v>#VALUE!</v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</row>
        <row r="574">
          <cell r="B574" t="str">
            <v>CT5304409</v>
          </cell>
          <cell r="C574" t="str">
            <v/>
          </cell>
          <cell r="D574" t="str">
            <v/>
          </cell>
          <cell r="E574" t="e">
            <v>#VALUE!</v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</row>
        <row r="575">
          <cell r="B575" t="str">
            <v>CT53044010</v>
          </cell>
          <cell r="C575" t="str">
            <v/>
          </cell>
          <cell r="D575" t="str">
            <v/>
          </cell>
          <cell r="E575" t="e">
            <v>#VALUE!</v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</row>
        <row r="576">
          <cell r="B576" t="str">
            <v>CT53044011</v>
          </cell>
          <cell r="C576" t="str">
            <v/>
          </cell>
          <cell r="D576" t="str">
            <v/>
          </cell>
          <cell r="E576" t="e">
            <v>#VALUE!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</row>
        <row r="577">
          <cell r="B577" t="str">
            <v>CT53044012</v>
          </cell>
          <cell r="C577" t="str">
            <v/>
          </cell>
          <cell r="D577" t="str">
            <v/>
          </cell>
          <cell r="E577" t="e">
            <v>#VALUE!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</row>
        <row r="578">
          <cell r="B578" t="str">
            <v>CT5304201</v>
          </cell>
          <cell r="C578">
            <v>26260</v>
          </cell>
          <cell r="D578">
            <v>2420</v>
          </cell>
          <cell r="E578">
            <v>28680</v>
          </cell>
          <cell r="F578">
            <v>8.4</v>
          </cell>
          <cell r="G578">
            <v>28680</v>
          </cell>
          <cell r="H578">
            <v>26260</v>
          </cell>
          <cell r="I578">
            <v>2420</v>
          </cell>
          <cell r="J578">
            <v>8.4</v>
          </cell>
        </row>
        <row r="579">
          <cell r="B579" t="str">
            <v>CT5304202</v>
          </cell>
          <cell r="C579">
            <v>26410</v>
          </cell>
          <cell r="D579">
            <v>2550</v>
          </cell>
          <cell r="E579">
            <v>28960</v>
          </cell>
          <cell r="F579">
            <v>8.8000000000000007</v>
          </cell>
          <cell r="G579">
            <v>28820</v>
          </cell>
          <cell r="H579">
            <v>26330</v>
          </cell>
          <cell r="I579">
            <v>2490</v>
          </cell>
          <cell r="J579">
            <v>8.6314584128526306</v>
          </cell>
        </row>
        <row r="580">
          <cell r="B580" t="str">
            <v>CT5304203</v>
          </cell>
          <cell r="C580">
            <v>26310</v>
          </cell>
          <cell r="D580">
            <v>2490</v>
          </cell>
          <cell r="E580">
            <v>28800</v>
          </cell>
          <cell r="F580">
            <v>8.6</v>
          </cell>
          <cell r="G580">
            <v>28810</v>
          </cell>
          <cell r="H580">
            <v>26320</v>
          </cell>
          <cell r="I580">
            <v>2490</v>
          </cell>
          <cell r="J580">
            <v>8.6322195483154385</v>
          </cell>
        </row>
        <row r="581">
          <cell r="B581" t="str">
            <v>CT5304204</v>
          </cell>
          <cell r="C581">
            <v>26050</v>
          </cell>
          <cell r="D581">
            <v>2250</v>
          </cell>
          <cell r="E581">
            <v>28300</v>
          </cell>
          <cell r="F581">
            <v>8</v>
          </cell>
          <cell r="G581">
            <v>28680</v>
          </cell>
          <cell r="H581">
            <v>26250</v>
          </cell>
          <cell r="I581">
            <v>2430</v>
          </cell>
          <cell r="J581">
            <v>8.4660373575992125</v>
          </cell>
        </row>
        <row r="582">
          <cell r="B582" t="str">
            <v>CT5304205</v>
          </cell>
          <cell r="C582">
            <v>26200</v>
          </cell>
          <cell r="D582">
            <v>2190</v>
          </cell>
          <cell r="E582">
            <v>28390</v>
          </cell>
          <cell r="F582">
            <v>7.7</v>
          </cell>
          <cell r="G582">
            <v>28620</v>
          </cell>
          <cell r="H582">
            <v>26240</v>
          </cell>
          <cell r="I582">
            <v>2380</v>
          </cell>
          <cell r="J582">
            <v>8.3144669908882562</v>
          </cell>
        </row>
        <row r="583">
          <cell r="B583" t="str">
            <v>CT5304206</v>
          </cell>
          <cell r="C583">
            <v>26180</v>
          </cell>
          <cell r="D583">
            <v>2590</v>
          </cell>
          <cell r="E583">
            <v>28770</v>
          </cell>
          <cell r="F583">
            <v>9</v>
          </cell>
          <cell r="G583">
            <v>28650</v>
          </cell>
          <cell r="H583">
            <v>26230</v>
          </cell>
          <cell r="I583">
            <v>2410</v>
          </cell>
          <cell r="J583">
            <v>8.4281691451977014</v>
          </cell>
        </row>
        <row r="584">
          <cell r="B584" t="str">
            <v>CT5304207</v>
          </cell>
          <cell r="C584">
            <v>26160</v>
          </cell>
          <cell r="D584">
            <v>2560</v>
          </cell>
          <cell r="E584">
            <v>28720</v>
          </cell>
          <cell r="F584">
            <v>8.9</v>
          </cell>
          <cell r="G584">
            <v>28660</v>
          </cell>
          <cell r="H584">
            <v>26220</v>
          </cell>
          <cell r="I584">
            <v>2440</v>
          </cell>
          <cell r="J584">
            <v>8.4982601673031102</v>
          </cell>
        </row>
        <row r="585">
          <cell r="B585" t="str">
            <v>CT5304208</v>
          </cell>
          <cell r="C585" t="str">
            <v/>
          </cell>
          <cell r="D585" t="str">
            <v/>
          </cell>
          <cell r="E585" t="e">
            <v>#VALUE!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</row>
        <row r="586">
          <cell r="B586" t="str">
            <v>CT5304209</v>
          </cell>
          <cell r="C586" t="str">
            <v/>
          </cell>
          <cell r="D586" t="str">
            <v/>
          </cell>
          <cell r="E586" t="e">
            <v>#VALUE!</v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</row>
        <row r="587">
          <cell r="B587" t="str">
            <v>CT53042010</v>
          </cell>
          <cell r="C587" t="str">
            <v/>
          </cell>
          <cell r="D587" t="str">
            <v/>
          </cell>
          <cell r="E587" t="e">
            <v>#VALUE!</v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</row>
        <row r="588">
          <cell r="B588" t="str">
            <v>CT53042011</v>
          </cell>
          <cell r="C588" t="str">
            <v/>
          </cell>
          <cell r="D588" t="str">
            <v/>
          </cell>
          <cell r="E588" t="e">
            <v>#VALUE!</v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</row>
        <row r="589">
          <cell r="B589" t="str">
            <v>CT53042012</v>
          </cell>
          <cell r="C589" t="str">
            <v/>
          </cell>
          <cell r="D589" t="str">
            <v/>
          </cell>
          <cell r="E589" t="e">
            <v>#VALUE!</v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</row>
        <row r="590">
          <cell r="B590" t="str">
            <v>CT5304001</v>
          </cell>
          <cell r="C590">
            <v>24890</v>
          </cell>
          <cell r="D590">
            <v>1630</v>
          </cell>
          <cell r="E590">
            <v>26520</v>
          </cell>
          <cell r="F590">
            <v>6.1</v>
          </cell>
          <cell r="G590">
            <v>26520</v>
          </cell>
          <cell r="H590">
            <v>24890</v>
          </cell>
          <cell r="I590">
            <v>1630</v>
          </cell>
          <cell r="J590">
            <v>6.1</v>
          </cell>
        </row>
        <row r="591">
          <cell r="B591" t="str">
            <v>CT5304002</v>
          </cell>
          <cell r="C591">
            <v>24980</v>
          </cell>
          <cell r="D591">
            <v>1640</v>
          </cell>
          <cell r="E591">
            <v>26620</v>
          </cell>
          <cell r="F591">
            <v>6.2</v>
          </cell>
          <cell r="G591">
            <v>26570</v>
          </cell>
          <cell r="H591">
            <v>24930</v>
          </cell>
          <cell r="I591">
            <v>1630</v>
          </cell>
          <cell r="J591">
            <v>6.1502559470039149</v>
          </cell>
        </row>
        <row r="592">
          <cell r="B592" t="str">
            <v>CT5304003</v>
          </cell>
          <cell r="C592">
            <v>25310</v>
          </cell>
          <cell r="D592">
            <v>1710</v>
          </cell>
          <cell r="E592">
            <v>27020</v>
          </cell>
          <cell r="F592">
            <v>6.3</v>
          </cell>
          <cell r="G592">
            <v>26720</v>
          </cell>
          <cell r="H592">
            <v>25060</v>
          </cell>
          <cell r="I592">
            <v>1660</v>
          </cell>
          <cell r="J592">
            <v>6.2113273453093818</v>
          </cell>
        </row>
        <row r="593">
          <cell r="B593" t="str">
            <v>CT5304004</v>
          </cell>
          <cell r="C593">
            <v>25390</v>
          </cell>
          <cell r="D593">
            <v>1490</v>
          </cell>
          <cell r="E593">
            <v>26880</v>
          </cell>
          <cell r="F593">
            <v>5.5</v>
          </cell>
          <cell r="G593">
            <v>26760</v>
          </cell>
          <cell r="H593">
            <v>25140</v>
          </cell>
          <cell r="I593">
            <v>1620</v>
          </cell>
          <cell r="J593">
            <v>6.0451212107057772</v>
          </cell>
        </row>
        <row r="594">
          <cell r="B594" t="str">
            <v>CT5304005</v>
          </cell>
          <cell r="C594">
            <v>25520</v>
          </cell>
          <cell r="D594">
            <v>1600</v>
          </cell>
          <cell r="E594">
            <v>27120</v>
          </cell>
          <cell r="F594">
            <v>5.9</v>
          </cell>
          <cell r="G594">
            <v>26830</v>
          </cell>
          <cell r="H594">
            <v>25220</v>
          </cell>
          <cell r="I594">
            <v>1610</v>
          </cell>
          <cell r="J594">
            <v>6.0150712193376723</v>
          </cell>
        </row>
        <row r="595">
          <cell r="B595" t="str">
            <v>CT5304006</v>
          </cell>
          <cell r="C595">
            <v>26450</v>
          </cell>
          <cell r="D595">
            <v>1720</v>
          </cell>
          <cell r="E595">
            <v>28170</v>
          </cell>
          <cell r="F595">
            <v>6.1</v>
          </cell>
          <cell r="G595">
            <v>27060</v>
          </cell>
          <cell r="H595">
            <v>25420</v>
          </cell>
          <cell r="I595">
            <v>1630</v>
          </cell>
          <cell r="J595">
            <v>6.0283491341871338</v>
          </cell>
        </row>
        <row r="596">
          <cell r="B596" t="str">
            <v>CT5304007</v>
          </cell>
          <cell r="C596">
            <v>25890</v>
          </cell>
          <cell r="D596">
            <v>1660</v>
          </cell>
          <cell r="E596">
            <v>27550</v>
          </cell>
          <cell r="F596">
            <v>6</v>
          </cell>
          <cell r="G596">
            <v>27130</v>
          </cell>
          <cell r="H596">
            <v>25490</v>
          </cell>
          <cell r="I596">
            <v>1630</v>
          </cell>
          <cell r="J596">
            <v>6.0270913648907705</v>
          </cell>
        </row>
        <row r="597">
          <cell r="B597" t="str">
            <v>CT5304008</v>
          </cell>
          <cell r="C597" t="str">
            <v/>
          </cell>
          <cell r="D597" t="str">
            <v/>
          </cell>
          <cell r="E597" t="e">
            <v>#VALUE!</v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</row>
        <row r="598">
          <cell r="B598" t="str">
            <v>CT5304009</v>
          </cell>
          <cell r="C598" t="str">
            <v/>
          </cell>
          <cell r="D598" t="str">
            <v/>
          </cell>
          <cell r="E598" t="e">
            <v>#VALUE!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</row>
        <row r="599">
          <cell r="B599" t="str">
            <v>CT53040010</v>
          </cell>
          <cell r="C599" t="str">
            <v/>
          </cell>
          <cell r="D599" t="str">
            <v/>
          </cell>
          <cell r="E599" t="e">
            <v>#VALUE!</v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</row>
        <row r="600">
          <cell r="B600" t="str">
            <v>CT53040011</v>
          </cell>
          <cell r="C600" t="str">
            <v/>
          </cell>
          <cell r="D600" t="str">
            <v/>
          </cell>
          <cell r="E600" t="e">
            <v>#VALUE!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</row>
        <row r="601">
          <cell r="B601" t="str">
            <v>CT53040012</v>
          </cell>
          <cell r="C601" t="str">
            <v/>
          </cell>
          <cell r="D601" t="str">
            <v/>
          </cell>
          <cell r="E601" t="e">
            <v>#VALUE!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</row>
        <row r="602">
          <cell r="B602" t="str">
            <v>CT5303801</v>
          </cell>
          <cell r="C602">
            <v>18070</v>
          </cell>
          <cell r="D602">
            <v>1830</v>
          </cell>
          <cell r="E602">
            <v>19900</v>
          </cell>
          <cell r="F602">
            <v>9.1999999999999993</v>
          </cell>
          <cell r="G602">
            <v>19890</v>
          </cell>
          <cell r="H602">
            <v>18070</v>
          </cell>
          <cell r="I602">
            <v>1830</v>
          </cell>
          <cell r="J602">
            <v>9.1999999999999993</v>
          </cell>
        </row>
        <row r="603">
          <cell r="B603" t="str">
            <v>CT5303802</v>
          </cell>
          <cell r="C603">
            <v>17940</v>
          </cell>
          <cell r="D603">
            <v>1900</v>
          </cell>
          <cell r="E603">
            <v>19840</v>
          </cell>
          <cell r="F603">
            <v>9.6</v>
          </cell>
          <cell r="G603">
            <v>19870</v>
          </cell>
          <cell r="H603">
            <v>18000</v>
          </cell>
          <cell r="I603">
            <v>1860</v>
          </cell>
          <cell r="J603">
            <v>9.3707525799144218</v>
          </cell>
        </row>
        <row r="604">
          <cell r="B604" t="str">
            <v>CT5303803</v>
          </cell>
          <cell r="C604">
            <v>17970</v>
          </cell>
          <cell r="D604">
            <v>1950</v>
          </cell>
          <cell r="E604">
            <v>19920</v>
          </cell>
          <cell r="F604">
            <v>9.8000000000000007</v>
          </cell>
          <cell r="G604">
            <v>19880</v>
          </cell>
          <cell r="H604">
            <v>17990</v>
          </cell>
          <cell r="I604">
            <v>1890</v>
          </cell>
          <cell r="J604">
            <v>9.5153476052371282</v>
          </cell>
        </row>
        <row r="605">
          <cell r="B605" t="str">
            <v>CT5303804</v>
          </cell>
          <cell r="C605">
            <v>17940</v>
          </cell>
          <cell r="D605">
            <v>1720</v>
          </cell>
          <cell r="E605">
            <v>19660</v>
          </cell>
          <cell r="F605">
            <v>8.6999999999999993</v>
          </cell>
          <cell r="G605">
            <v>19830</v>
          </cell>
          <cell r="H605">
            <v>17980</v>
          </cell>
          <cell r="I605">
            <v>1850</v>
          </cell>
          <cell r="J605">
            <v>9.3234978879011408</v>
          </cell>
        </row>
        <row r="606">
          <cell r="B606" t="str">
            <v>CT5303805</v>
          </cell>
          <cell r="C606">
            <v>18120</v>
          </cell>
          <cell r="D606">
            <v>1770</v>
          </cell>
          <cell r="E606">
            <v>19890</v>
          </cell>
          <cell r="F606">
            <v>8.9</v>
          </cell>
          <cell r="G606">
            <v>19840</v>
          </cell>
          <cell r="H606">
            <v>18010</v>
          </cell>
          <cell r="I606">
            <v>1830</v>
          </cell>
          <cell r="J606">
            <v>9.2337006381627358</v>
          </cell>
        </row>
        <row r="607">
          <cell r="B607" t="str">
            <v>CT5303806</v>
          </cell>
          <cell r="C607">
            <v>17760</v>
          </cell>
          <cell r="D607">
            <v>1750</v>
          </cell>
          <cell r="E607">
            <v>19510</v>
          </cell>
          <cell r="F607">
            <v>9</v>
          </cell>
          <cell r="G607">
            <v>19780</v>
          </cell>
          <cell r="H607">
            <v>17970</v>
          </cell>
          <cell r="I607">
            <v>1820</v>
          </cell>
          <cell r="J607">
            <v>9.1908512699549298</v>
          </cell>
        </row>
        <row r="608">
          <cell r="B608" t="str">
            <v>CT5303807</v>
          </cell>
          <cell r="C608">
            <v>17490</v>
          </cell>
          <cell r="D608">
            <v>1690</v>
          </cell>
          <cell r="E608">
            <v>19180</v>
          </cell>
          <cell r="F608">
            <v>8.8000000000000007</v>
          </cell>
          <cell r="G608">
            <v>19700</v>
          </cell>
          <cell r="H608">
            <v>17900</v>
          </cell>
          <cell r="I608">
            <v>1800</v>
          </cell>
          <cell r="J608">
            <v>9.1366656029706128</v>
          </cell>
        </row>
        <row r="609">
          <cell r="B609" t="str">
            <v>CT5303808</v>
          </cell>
          <cell r="C609" t="str">
            <v/>
          </cell>
          <cell r="D609" t="str">
            <v/>
          </cell>
          <cell r="E609" t="e">
            <v>#VALUE!</v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</row>
        <row r="610">
          <cell r="B610" t="str">
            <v>CT5303809</v>
          </cell>
          <cell r="C610" t="str">
            <v/>
          </cell>
          <cell r="D610" t="str">
            <v/>
          </cell>
          <cell r="E610" t="e">
            <v>#VALUE!</v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</row>
        <row r="611">
          <cell r="B611" t="str">
            <v>CT53038010</v>
          </cell>
          <cell r="C611" t="str">
            <v/>
          </cell>
          <cell r="D611" t="str">
            <v/>
          </cell>
          <cell r="E611" t="e">
            <v>#VALUE!</v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</row>
        <row r="612">
          <cell r="B612" t="str">
            <v>CT53038011</v>
          </cell>
          <cell r="C612" t="str">
            <v/>
          </cell>
          <cell r="D612" t="str">
            <v/>
          </cell>
          <cell r="E612" t="e">
            <v>#VALUE!</v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</row>
        <row r="613">
          <cell r="B613" t="str">
            <v>CT53038012</v>
          </cell>
          <cell r="C613" t="str">
            <v/>
          </cell>
          <cell r="D613" t="str">
            <v/>
          </cell>
          <cell r="E613" t="e">
            <v>#VALUE!</v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</row>
        <row r="614">
          <cell r="B614" t="str">
            <v>CT5303501</v>
          </cell>
          <cell r="C614">
            <v>33600</v>
          </cell>
          <cell r="D614">
            <v>3240</v>
          </cell>
          <cell r="E614">
            <v>36840</v>
          </cell>
          <cell r="F614">
            <v>8.8000000000000007</v>
          </cell>
          <cell r="G614">
            <v>36840</v>
          </cell>
          <cell r="H614">
            <v>33600</v>
          </cell>
          <cell r="I614">
            <v>3240</v>
          </cell>
          <cell r="J614">
            <v>8.8000000000000007</v>
          </cell>
        </row>
        <row r="615">
          <cell r="B615" t="str">
            <v>CT5303502</v>
          </cell>
          <cell r="C615">
            <v>33790</v>
          </cell>
          <cell r="D615">
            <v>3400</v>
          </cell>
          <cell r="E615">
            <v>37190</v>
          </cell>
          <cell r="F615">
            <v>9.1999999999999993</v>
          </cell>
          <cell r="G615">
            <v>37010</v>
          </cell>
          <cell r="H615">
            <v>33690</v>
          </cell>
          <cell r="I615">
            <v>3320</v>
          </cell>
          <cell r="J615">
            <v>8.967119660659769</v>
          </cell>
        </row>
        <row r="616">
          <cell r="B616" t="str">
            <v>CT5303503</v>
          </cell>
          <cell r="C616">
            <v>33660</v>
          </cell>
          <cell r="D616">
            <v>3260</v>
          </cell>
          <cell r="E616">
            <v>36920</v>
          </cell>
          <cell r="F616">
            <v>8.8000000000000007</v>
          </cell>
          <cell r="G616">
            <v>36980</v>
          </cell>
          <cell r="H616">
            <v>33680</v>
          </cell>
          <cell r="I616">
            <v>3300</v>
          </cell>
          <cell r="J616">
            <v>8.9219565393732374</v>
          </cell>
        </row>
        <row r="617">
          <cell r="B617" t="str">
            <v>CT5303504</v>
          </cell>
          <cell r="C617">
            <v>33330</v>
          </cell>
          <cell r="D617">
            <v>3050</v>
          </cell>
          <cell r="E617">
            <v>36380</v>
          </cell>
          <cell r="F617">
            <v>8.4</v>
          </cell>
          <cell r="G617">
            <v>36830</v>
          </cell>
          <cell r="H617">
            <v>33600</v>
          </cell>
          <cell r="I617">
            <v>3240</v>
          </cell>
          <cell r="J617">
            <v>8.7910297830749613</v>
          </cell>
        </row>
        <row r="618">
          <cell r="B618" t="str">
            <v>CT5303505</v>
          </cell>
          <cell r="C618">
            <v>33520</v>
          </cell>
          <cell r="D618">
            <v>2940</v>
          </cell>
          <cell r="E618">
            <v>36460</v>
          </cell>
          <cell r="F618">
            <v>8.1</v>
          </cell>
          <cell r="G618">
            <v>36760</v>
          </cell>
          <cell r="H618">
            <v>33580</v>
          </cell>
          <cell r="I618">
            <v>3180</v>
          </cell>
          <cell r="J618">
            <v>8.6441046846944882</v>
          </cell>
        </row>
        <row r="619">
          <cell r="B619" t="str">
            <v>CT5303506</v>
          </cell>
          <cell r="C619">
            <v>33500</v>
          </cell>
          <cell r="D619">
            <v>3330</v>
          </cell>
          <cell r="E619">
            <v>36830</v>
          </cell>
          <cell r="F619">
            <v>9</v>
          </cell>
          <cell r="G619">
            <v>36770</v>
          </cell>
          <cell r="H619">
            <v>33570</v>
          </cell>
          <cell r="I619">
            <v>3200</v>
          </cell>
          <cell r="J619">
            <v>8.7113983836387607</v>
          </cell>
        </row>
        <row r="620">
          <cell r="B620" t="str">
            <v>CT5303507</v>
          </cell>
          <cell r="C620">
            <v>33470</v>
          </cell>
          <cell r="D620">
            <v>3220</v>
          </cell>
          <cell r="E620">
            <v>36690</v>
          </cell>
          <cell r="F620">
            <v>8.8000000000000007</v>
          </cell>
          <cell r="G620">
            <v>36760</v>
          </cell>
          <cell r="H620">
            <v>33550</v>
          </cell>
          <cell r="I620">
            <v>3210</v>
          </cell>
          <cell r="J620">
            <v>8.7209641251248495</v>
          </cell>
        </row>
        <row r="621">
          <cell r="B621" t="str">
            <v>CT5303508</v>
          </cell>
          <cell r="C621" t="str">
            <v/>
          </cell>
          <cell r="D621" t="str">
            <v/>
          </cell>
          <cell r="E621" t="e">
            <v>#VALUE!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</row>
        <row r="622">
          <cell r="B622" t="str">
            <v>CT5303509</v>
          </cell>
          <cell r="C622" t="str">
            <v/>
          </cell>
          <cell r="D622" t="str">
            <v/>
          </cell>
          <cell r="E622" t="e">
            <v>#VALUE!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</row>
        <row r="623">
          <cell r="B623" t="str">
            <v>CT53035010</v>
          </cell>
          <cell r="C623" t="str">
            <v/>
          </cell>
          <cell r="D623" t="str">
            <v/>
          </cell>
          <cell r="E623" t="e">
            <v>#VALUE!</v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</row>
        <row r="624">
          <cell r="B624" t="str">
            <v>CT53035011</v>
          </cell>
          <cell r="C624" t="str">
            <v/>
          </cell>
          <cell r="D624" t="str">
            <v/>
          </cell>
          <cell r="E624" t="e">
            <v>#VALUE!</v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</row>
        <row r="625">
          <cell r="B625" t="str">
            <v>CT53035012</v>
          </cell>
          <cell r="C625" t="str">
            <v/>
          </cell>
          <cell r="D625" t="str">
            <v/>
          </cell>
          <cell r="E625" t="e">
            <v>#VALUE!</v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</row>
        <row r="626">
          <cell r="B626" t="str">
            <v>CT5303301</v>
          </cell>
          <cell r="C626">
            <v>13220</v>
          </cell>
          <cell r="D626">
            <v>830</v>
          </cell>
          <cell r="E626">
            <v>14050</v>
          </cell>
          <cell r="F626">
            <v>5.9</v>
          </cell>
          <cell r="G626">
            <v>14050</v>
          </cell>
          <cell r="H626">
            <v>13220</v>
          </cell>
          <cell r="I626">
            <v>830</v>
          </cell>
          <cell r="J626">
            <v>5.9</v>
          </cell>
        </row>
        <row r="627">
          <cell r="B627" t="str">
            <v>CT5303302</v>
          </cell>
          <cell r="C627">
            <v>13790</v>
          </cell>
          <cell r="D627">
            <v>900</v>
          </cell>
          <cell r="E627">
            <v>14690</v>
          </cell>
          <cell r="F627">
            <v>6.1</v>
          </cell>
          <cell r="G627">
            <v>14370</v>
          </cell>
          <cell r="H627">
            <v>13500</v>
          </cell>
          <cell r="I627">
            <v>860</v>
          </cell>
          <cell r="J627">
            <v>6.0139908815647516</v>
          </cell>
        </row>
        <row r="628">
          <cell r="B628" t="str">
            <v>CT5303303</v>
          </cell>
          <cell r="C628">
            <v>13980</v>
          </cell>
          <cell r="D628">
            <v>1000</v>
          </cell>
          <cell r="E628">
            <v>14980</v>
          </cell>
          <cell r="F628">
            <v>6.7</v>
          </cell>
          <cell r="G628">
            <v>14570</v>
          </cell>
          <cell r="H628">
            <v>13660</v>
          </cell>
          <cell r="I628">
            <v>910</v>
          </cell>
          <cell r="J628">
            <v>6.2475693729554136</v>
          </cell>
        </row>
        <row r="629">
          <cell r="B629" t="str">
            <v>CT5303304</v>
          </cell>
          <cell r="C629">
            <v>14070</v>
          </cell>
          <cell r="D629">
            <v>780</v>
          </cell>
          <cell r="E629">
            <v>14850</v>
          </cell>
          <cell r="F629">
            <v>5.2</v>
          </cell>
          <cell r="G629">
            <v>14640</v>
          </cell>
          <cell r="H629">
            <v>13760</v>
          </cell>
          <cell r="I629">
            <v>880</v>
          </cell>
          <cell r="J629">
            <v>5.9868173901164576</v>
          </cell>
        </row>
        <row r="630">
          <cell r="B630" t="str">
            <v>CT5303305</v>
          </cell>
          <cell r="C630">
            <v>14200</v>
          </cell>
          <cell r="D630">
            <v>900</v>
          </cell>
          <cell r="E630">
            <v>15100</v>
          </cell>
          <cell r="F630">
            <v>6</v>
          </cell>
          <cell r="G630">
            <v>14730</v>
          </cell>
          <cell r="H630">
            <v>13850</v>
          </cell>
          <cell r="I630">
            <v>880</v>
          </cell>
          <cell r="J630">
            <v>5.9800168336455704</v>
          </cell>
        </row>
        <row r="631">
          <cell r="B631" t="str">
            <v>CT5303306</v>
          </cell>
          <cell r="C631">
            <v>12250</v>
          </cell>
          <cell r="D631">
            <v>950</v>
          </cell>
          <cell r="E631">
            <v>13200</v>
          </cell>
          <cell r="F631">
            <v>7.2</v>
          </cell>
          <cell r="G631">
            <v>14480</v>
          </cell>
          <cell r="H631">
            <v>13580</v>
          </cell>
          <cell r="I631">
            <v>890</v>
          </cell>
          <cell r="J631">
            <v>6.1617103581666841</v>
          </cell>
        </row>
        <row r="632">
          <cell r="B632" t="str">
            <v>CT5303307</v>
          </cell>
          <cell r="C632">
            <v>11800</v>
          </cell>
          <cell r="D632">
            <v>1020</v>
          </cell>
          <cell r="E632">
            <v>12820</v>
          </cell>
          <cell r="F632">
            <v>8</v>
          </cell>
          <cell r="G632">
            <v>14240</v>
          </cell>
          <cell r="H632">
            <v>13330</v>
          </cell>
          <cell r="I632">
            <v>910</v>
          </cell>
          <cell r="J632">
            <v>6.3956579752600895</v>
          </cell>
        </row>
        <row r="633">
          <cell r="B633" t="str">
            <v>CT5303308</v>
          </cell>
          <cell r="C633" t="str">
            <v/>
          </cell>
          <cell r="D633" t="str">
            <v/>
          </cell>
          <cell r="E633" t="e">
            <v>#VALUE!</v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</row>
        <row r="634">
          <cell r="B634" t="str">
            <v>CT5303309</v>
          </cell>
          <cell r="C634" t="str">
            <v/>
          </cell>
          <cell r="D634" t="str">
            <v/>
          </cell>
          <cell r="E634" t="e">
            <v>#VALUE!</v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</row>
        <row r="635">
          <cell r="B635" t="str">
            <v>CT53033010</v>
          </cell>
          <cell r="C635" t="str">
            <v/>
          </cell>
          <cell r="D635" t="str">
            <v/>
          </cell>
          <cell r="E635" t="e">
            <v>#VALUE!</v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</row>
        <row r="636">
          <cell r="B636" t="str">
            <v>CT53033011</v>
          </cell>
          <cell r="C636" t="str">
            <v/>
          </cell>
          <cell r="D636" t="str">
            <v/>
          </cell>
          <cell r="E636" t="e">
            <v>#VALUE!</v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</row>
        <row r="637">
          <cell r="B637" t="str">
            <v>CT53033012</v>
          </cell>
          <cell r="C637" t="str">
            <v/>
          </cell>
          <cell r="D637" t="str">
            <v/>
          </cell>
          <cell r="E637" t="e">
            <v>#VALUE!</v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</row>
        <row r="638">
          <cell r="B638" t="str">
            <v>CT5303201</v>
          </cell>
          <cell r="C638">
            <v>24820</v>
          </cell>
          <cell r="D638">
            <v>2780</v>
          </cell>
          <cell r="E638">
            <v>27600</v>
          </cell>
          <cell r="F638">
            <v>10.1</v>
          </cell>
          <cell r="G638">
            <v>27600</v>
          </cell>
          <cell r="H638">
            <v>24820</v>
          </cell>
          <cell r="I638">
            <v>2780</v>
          </cell>
          <cell r="J638">
            <v>10.1</v>
          </cell>
        </row>
        <row r="639">
          <cell r="B639" t="str">
            <v>CT5303202</v>
          </cell>
          <cell r="C639">
            <v>24910</v>
          </cell>
          <cell r="D639">
            <v>2590</v>
          </cell>
          <cell r="E639">
            <v>27500</v>
          </cell>
          <cell r="F639">
            <v>9.4</v>
          </cell>
          <cell r="G639">
            <v>27550</v>
          </cell>
          <cell r="H639">
            <v>24870</v>
          </cell>
          <cell r="I639">
            <v>2680</v>
          </cell>
          <cell r="J639">
            <v>9.7391872515744957</v>
          </cell>
        </row>
        <row r="640">
          <cell r="B640" t="str">
            <v>CT5303203</v>
          </cell>
          <cell r="C640">
            <v>25240</v>
          </cell>
          <cell r="D640">
            <v>2470</v>
          </cell>
          <cell r="E640">
            <v>27710</v>
          </cell>
          <cell r="F640">
            <v>8.9</v>
          </cell>
          <cell r="G640">
            <v>27600</v>
          </cell>
          <cell r="H640">
            <v>24990</v>
          </cell>
          <cell r="I640">
            <v>2610</v>
          </cell>
          <cell r="J640">
            <v>9.4669983336150896</v>
          </cell>
        </row>
        <row r="641">
          <cell r="B641" t="str">
            <v>CT5303204</v>
          </cell>
          <cell r="C641">
            <v>25320</v>
          </cell>
          <cell r="D641">
            <v>2210</v>
          </cell>
          <cell r="E641">
            <v>27530</v>
          </cell>
          <cell r="F641">
            <v>8</v>
          </cell>
          <cell r="G641">
            <v>27590</v>
          </cell>
          <cell r="H641">
            <v>25070</v>
          </cell>
          <cell r="I641">
            <v>2510</v>
          </cell>
          <cell r="J641">
            <v>9.1044208007830196</v>
          </cell>
        </row>
        <row r="642">
          <cell r="B642" t="str">
            <v>CT5303205</v>
          </cell>
          <cell r="C642">
            <v>25450</v>
          </cell>
          <cell r="D642">
            <v>2200</v>
          </cell>
          <cell r="E642">
            <v>27650</v>
          </cell>
          <cell r="F642">
            <v>8</v>
          </cell>
          <cell r="G642">
            <v>27600</v>
          </cell>
          <cell r="H642">
            <v>25150</v>
          </cell>
          <cell r="I642">
            <v>2450</v>
          </cell>
          <cell r="J642">
            <v>8.8758125412158595</v>
          </cell>
        </row>
        <row r="643">
          <cell r="B643" t="str">
            <v>CT5303206</v>
          </cell>
          <cell r="C643">
            <v>26380</v>
          </cell>
          <cell r="D643">
            <v>2170</v>
          </cell>
          <cell r="E643">
            <v>28550</v>
          </cell>
          <cell r="F643">
            <v>7.6</v>
          </cell>
          <cell r="G643">
            <v>27760</v>
          </cell>
          <cell r="H643">
            <v>25350</v>
          </cell>
          <cell r="I643">
            <v>2400</v>
          </cell>
          <cell r="J643">
            <v>8.6544292928383122</v>
          </cell>
        </row>
        <row r="644">
          <cell r="B644" t="str">
            <v>CT5303207</v>
          </cell>
          <cell r="C644">
            <v>25810</v>
          </cell>
          <cell r="D644">
            <v>2200</v>
          </cell>
          <cell r="E644">
            <v>28010</v>
          </cell>
          <cell r="F644">
            <v>7.9</v>
          </cell>
          <cell r="G644">
            <v>27790</v>
          </cell>
          <cell r="H644">
            <v>25420</v>
          </cell>
          <cell r="I644">
            <v>2370</v>
          </cell>
          <cell r="J644">
            <v>8.5395753342276919</v>
          </cell>
        </row>
        <row r="645">
          <cell r="B645" t="str">
            <v>CT5303208</v>
          </cell>
          <cell r="C645" t="str">
            <v/>
          </cell>
          <cell r="D645" t="str">
            <v/>
          </cell>
          <cell r="E645" t="e">
            <v>#VALUE!</v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</row>
        <row r="646">
          <cell r="B646" t="str">
            <v>CT5303209</v>
          </cell>
          <cell r="C646" t="str">
            <v/>
          </cell>
          <cell r="D646" t="str">
            <v/>
          </cell>
          <cell r="E646" t="e">
            <v>#VALUE!</v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</row>
        <row r="647">
          <cell r="B647" t="str">
            <v>CT53032010</v>
          </cell>
          <cell r="C647" t="str">
            <v/>
          </cell>
          <cell r="D647" t="str">
            <v/>
          </cell>
          <cell r="E647" t="e">
            <v>#VALUE!</v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</row>
        <row r="648">
          <cell r="B648" t="str">
            <v>CT53032011</v>
          </cell>
          <cell r="C648" t="str">
            <v/>
          </cell>
          <cell r="D648" t="str">
            <v/>
          </cell>
          <cell r="E648" t="e">
            <v>#VALUE!</v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</row>
        <row r="649">
          <cell r="B649" t="str">
            <v>CT53032012</v>
          </cell>
          <cell r="C649" t="str">
            <v/>
          </cell>
          <cell r="D649" t="str">
            <v/>
          </cell>
          <cell r="E649" t="e">
            <v>#VALUE!</v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</row>
        <row r="650">
          <cell r="B650" t="str">
            <v>CT5303001</v>
          </cell>
          <cell r="C650">
            <v>23000</v>
          </cell>
          <cell r="D650">
            <v>1940</v>
          </cell>
          <cell r="E650">
            <v>24940</v>
          </cell>
          <cell r="F650">
            <v>7.8</v>
          </cell>
          <cell r="G650">
            <v>24950</v>
          </cell>
          <cell r="H650">
            <v>23000</v>
          </cell>
          <cell r="I650">
            <v>1940</v>
          </cell>
          <cell r="J650">
            <v>7.8</v>
          </cell>
        </row>
        <row r="651">
          <cell r="B651" t="str">
            <v>CT5303002</v>
          </cell>
          <cell r="C651">
            <v>23020</v>
          </cell>
          <cell r="D651">
            <v>1990</v>
          </cell>
          <cell r="E651">
            <v>25010</v>
          </cell>
          <cell r="F651">
            <v>8</v>
          </cell>
          <cell r="G651">
            <v>24980</v>
          </cell>
          <cell r="H651">
            <v>23010</v>
          </cell>
          <cell r="I651">
            <v>1970</v>
          </cell>
          <cell r="J651">
            <v>7.8761433918456403</v>
          </cell>
        </row>
        <row r="652">
          <cell r="B652" t="str">
            <v>CT5303003</v>
          </cell>
          <cell r="C652">
            <v>23280</v>
          </cell>
          <cell r="D652">
            <v>2060</v>
          </cell>
          <cell r="E652">
            <v>25340</v>
          </cell>
          <cell r="F652">
            <v>8.1</v>
          </cell>
          <cell r="G652">
            <v>25100</v>
          </cell>
          <cell r="H652">
            <v>23100</v>
          </cell>
          <cell r="I652">
            <v>2000</v>
          </cell>
          <cell r="J652">
            <v>7.9643549629472234</v>
          </cell>
        </row>
        <row r="653">
          <cell r="B653" t="str">
            <v>CT5303004</v>
          </cell>
          <cell r="C653">
            <v>23280</v>
          </cell>
          <cell r="D653">
            <v>1850</v>
          </cell>
          <cell r="E653">
            <v>25130</v>
          </cell>
          <cell r="F653">
            <v>7.4</v>
          </cell>
          <cell r="G653">
            <v>25110</v>
          </cell>
          <cell r="H653">
            <v>23140</v>
          </cell>
          <cell r="I653">
            <v>1960</v>
          </cell>
          <cell r="J653">
            <v>7.8109596407197559</v>
          </cell>
        </row>
        <row r="654">
          <cell r="B654" t="str">
            <v>CT5303005</v>
          </cell>
          <cell r="C654">
            <v>23260</v>
          </cell>
          <cell r="D654">
            <v>1910</v>
          </cell>
          <cell r="E654">
            <v>25170</v>
          </cell>
          <cell r="F654">
            <v>7.6</v>
          </cell>
          <cell r="G654">
            <v>25120</v>
          </cell>
          <cell r="H654">
            <v>23170</v>
          </cell>
          <cell r="I654">
            <v>1950</v>
          </cell>
          <cell r="J654">
            <v>7.768683217351148</v>
          </cell>
        </row>
        <row r="655">
          <cell r="B655" t="str">
            <v>CT5303006</v>
          </cell>
          <cell r="C655">
            <v>22690</v>
          </cell>
          <cell r="D655">
            <v>1960</v>
          </cell>
          <cell r="E655">
            <v>24650</v>
          </cell>
          <cell r="F655">
            <v>8</v>
          </cell>
          <cell r="G655">
            <v>25040</v>
          </cell>
          <cell r="H655">
            <v>23090</v>
          </cell>
          <cell r="I655">
            <v>1950</v>
          </cell>
          <cell r="J655">
            <v>7.8005404470002526</v>
          </cell>
        </row>
        <row r="656">
          <cell r="B656" t="str">
            <v>CT5303007</v>
          </cell>
          <cell r="C656">
            <v>22420</v>
          </cell>
          <cell r="D656">
            <v>1890</v>
          </cell>
          <cell r="E656">
            <v>24310</v>
          </cell>
          <cell r="F656">
            <v>7.8</v>
          </cell>
          <cell r="G656">
            <v>24940</v>
          </cell>
          <cell r="H656">
            <v>22990</v>
          </cell>
          <cell r="I656">
            <v>1940</v>
          </cell>
          <cell r="J656">
            <v>7.7978024999713567</v>
          </cell>
        </row>
        <row r="657">
          <cell r="B657" t="str">
            <v>CT5303008</v>
          </cell>
          <cell r="C657" t="str">
            <v/>
          </cell>
          <cell r="D657" t="str">
            <v/>
          </cell>
          <cell r="E657" t="e">
            <v>#VALUE!</v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</row>
        <row r="658">
          <cell r="B658" t="str">
            <v>CT5303009</v>
          </cell>
          <cell r="C658" t="str">
            <v/>
          </cell>
          <cell r="D658" t="str">
            <v/>
          </cell>
          <cell r="E658" t="e">
            <v>#VALUE!</v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</row>
        <row r="659">
          <cell r="B659" t="str">
            <v>CT53030010</v>
          </cell>
          <cell r="C659" t="str">
            <v/>
          </cell>
          <cell r="D659" t="str">
            <v/>
          </cell>
          <cell r="E659" t="e">
            <v>#VALUE!</v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</row>
        <row r="660">
          <cell r="B660" t="str">
            <v>CT53030011</v>
          </cell>
          <cell r="C660" t="str">
            <v/>
          </cell>
          <cell r="D660" t="str">
            <v/>
          </cell>
          <cell r="E660" t="e">
            <v>#VALUE!</v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</row>
        <row r="661">
          <cell r="B661" t="str">
            <v>CT53030012</v>
          </cell>
          <cell r="C661" t="str">
            <v/>
          </cell>
          <cell r="D661" t="str">
            <v/>
          </cell>
          <cell r="E661" t="e">
            <v>#VALUE!</v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</row>
        <row r="662">
          <cell r="B662" t="str">
            <v>CT5302901</v>
          </cell>
          <cell r="C662">
            <v>29090</v>
          </cell>
          <cell r="D662">
            <v>2340</v>
          </cell>
          <cell r="E662">
            <v>31430</v>
          </cell>
          <cell r="F662">
            <v>7.4</v>
          </cell>
          <cell r="G662">
            <v>31440</v>
          </cell>
          <cell r="H662">
            <v>29090</v>
          </cell>
          <cell r="I662">
            <v>2340</v>
          </cell>
          <cell r="J662">
            <v>7.4</v>
          </cell>
        </row>
        <row r="663">
          <cell r="B663" t="str">
            <v>CT5302902</v>
          </cell>
          <cell r="C663">
            <v>29260</v>
          </cell>
          <cell r="D663">
            <v>2350</v>
          </cell>
          <cell r="E663">
            <v>31610</v>
          </cell>
          <cell r="F663">
            <v>7.4</v>
          </cell>
          <cell r="G663">
            <v>31520</v>
          </cell>
          <cell r="H663">
            <v>29180</v>
          </cell>
          <cell r="I663">
            <v>2350</v>
          </cell>
          <cell r="J663">
            <v>7.444007359939091</v>
          </cell>
        </row>
        <row r="664">
          <cell r="B664" t="str">
            <v>CT5302903</v>
          </cell>
          <cell r="C664">
            <v>29150</v>
          </cell>
          <cell r="D664">
            <v>2310</v>
          </cell>
          <cell r="E664">
            <v>31460</v>
          </cell>
          <cell r="F664">
            <v>7.4</v>
          </cell>
          <cell r="G664">
            <v>31500</v>
          </cell>
          <cell r="H664">
            <v>29170</v>
          </cell>
          <cell r="I664">
            <v>2340</v>
          </cell>
          <cell r="J664">
            <v>7.4132859289357294</v>
          </cell>
        </row>
        <row r="665">
          <cell r="B665" t="str">
            <v>CT5302904</v>
          </cell>
          <cell r="C665">
            <v>28860</v>
          </cell>
          <cell r="D665">
            <v>2100</v>
          </cell>
          <cell r="E665">
            <v>30960</v>
          </cell>
          <cell r="F665">
            <v>6.8</v>
          </cell>
          <cell r="G665">
            <v>31370</v>
          </cell>
          <cell r="H665">
            <v>29090</v>
          </cell>
          <cell r="I665">
            <v>2280</v>
          </cell>
          <cell r="J665">
            <v>7.257119628894575</v>
          </cell>
        </row>
        <row r="666">
          <cell r="B666" t="str">
            <v>CT5302905</v>
          </cell>
          <cell r="C666">
            <v>29030</v>
          </cell>
          <cell r="D666">
            <v>2160</v>
          </cell>
          <cell r="E666">
            <v>31190</v>
          </cell>
          <cell r="F666">
            <v>6.9</v>
          </cell>
          <cell r="G666">
            <v>31330</v>
          </cell>
          <cell r="H666">
            <v>29080</v>
          </cell>
          <cell r="I666">
            <v>2250</v>
          </cell>
          <cell r="J666">
            <v>7.1888206529371956</v>
          </cell>
        </row>
        <row r="667">
          <cell r="B667" t="str">
            <v>CT5302906</v>
          </cell>
          <cell r="C667">
            <v>29010</v>
          </cell>
          <cell r="D667">
            <v>2600</v>
          </cell>
          <cell r="E667">
            <v>31610</v>
          </cell>
          <cell r="F667">
            <v>8.1999999999999993</v>
          </cell>
          <cell r="G667">
            <v>31380</v>
          </cell>
          <cell r="H667">
            <v>29070</v>
          </cell>
          <cell r="I667">
            <v>2310</v>
          </cell>
          <cell r="J667">
            <v>7.3650102254920196</v>
          </cell>
        </row>
        <row r="668">
          <cell r="B668" t="str">
            <v>CT5302907</v>
          </cell>
          <cell r="C668">
            <v>28980</v>
          </cell>
          <cell r="D668">
            <v>2470</v>
          </cell>
          <cell r="E668">
            <v>31450</v>
          </cell>
          <cell r="F668">
            <v>7.8</v>
          </cell>
          <cell r="G668">
            <v>31390</v>
          </cell>
          <cell r="H668">
            <v>29050</v>
          </cell>
          <cell r="I668">
            <v>2330</v>
          </cell>
          <cell r="J668">
            <v>7.433216660673728</v>
          </cell>
        </row>
        <row r="669">
          <cell r="B669" t="str">
            <v>CT5302908</v>
          </cell>
          <cell r="C669" t="str">
            <v/>
          </cell>
          <cell r="D669" t="str">
            <v/>
          </cell>
          <cell r="E669" t="e">
            <v>#VALUE!</v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</row>
        <row r="670">
          <cell r="B670" t="str">
            <v>CT5302909</v>
          </cell>
          <cell r="C670" t="str">
            <v/>
          </cell>
          <cell r="D670" t="str">
            <v/>
          </cell>
          <cell r="E670" t="e">
            <v>#VALUE!</v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</row>
        <row r="671">
          <cell r="B671" t="str">
            <v>CT53029010</v>
          </cell>
          <cell r="C671" t="str">
            <v/>
          </cell>
          <cell r="D671" t="str">
            <v/>
          </cell>
          <cell r="E671" t="e">
            <v>#VALUE!</v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</row>
        <row r="672">
          <cell r="B672" t="str">
            <v>CT53029011</v>
          </cell>
          <cell r="C672" t="str">
            <v/>
          </cell>
          <cell r="D672" t="str">
            <v/>
          </cell>
          <cell r="E672" t="e">
            <v>#VALUE!</v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</row>
        <row r="673">
          <cell r="B673" t="str">
            <v>CT53029012</v>
          </cell>
          <cell r="C673" t="str">
            <v/>
          </cell>
          <cell r="D673" t="str">
            <v/>
          </cell>
          <cell r="E673" t="e">
            <v>#VALUE!</v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</row>
        <row r="674">
          <cell r="B674" t="str">
            <v>CT5302801</v>
          </cell>
          <cell r="C674">
            <v>42690</v>
          </cell>
          <cell r="D674">
            <v>4640</v>
          </cell>
          <cell r="E674">
            <v>47330</v>
          </cell>
          <cell r="F674">
            <v>9.8000000000000007</v>
          </cell>
          <cell r="G674">
            <v>47340</v>
          </cell>
          <cell r="H674">
            <v>42690</v>
          </cell>
          <cell r="I674">
            <v>4640</v>
          </cell>
          <cell r="J674">
            <v>9.8000000000000007</v>
          </cell>
        </row>
        <row r="675">
          <cell r="B675" t="str">
            <v>CT5302802</v>
          </cell>
          <cell r="C675">
            <v>42930</v>
          </cell>
          <cell r="D675">
            <v>4670</v>
          </cell>
          <cell r="E675">
            <v>47600</v>
          </cell>
          <cell r="F675">
            <v>9.8000000000000007</v>
          </cell>
          <cell r="G675">
            <v>47470</v>
          </cell>
          <cell r="H675">
            <v>42810</v>
          </cell>
          <cell r="I675">
            <v>4660</v>
          </cell>
          <cell r="J675">
            <v>9.8143096384146276</v>
          </cell>
        </row>
        <row r="676">
          <cell r="B676" t="str">
            <v>CT5302803</v>
          </cell>
          <cell r="C676">
            <v>42780</v>
          </cell>
          <cell r="D676">
            <v>4570</v>
          </cell>
          <cell r="E676">
            <v>47350</v>
          </cell>
          <cell r="F676">
            <v>9.6999999999999993</v>
          </cell>
          <cell r="G676">
            <v>47430</v>
          </cell>
          <cell r="H676">
            <v>42800</v>
          </cell>
          <cell r="I676">
            <v>4630</v>
          </cell>
          <cell r="J676">
            <v>9.7617541640312044</v>
          </cell>
        </row>
        <row r="677">
          <cell r="B677" t="str">
            <v>CT5302804</v>
          </cell>
          <cell r="C677">
            <v>42350</v>
          </cell>
          <cell r="D677">
            <v>4410</v>
          </cell>
          <cell r="E677">
            <v>46760</v>
          </cell>
          <cell r="F677">
            <v>9.4</v>
          </cell>
          <cell r="G677">
            <v>47260</v>
          </cell>
          <cell r="H677">
            <v>42690</v>
          </cell>
          <cell r="I677">
            <v>4580</v>
          </cell>
          <cell r="J677">
            <v>9.68055900851102</v>
          </cell>
        </row>
        <row r="678">
          <cell r="B678" t="str">
            <v>CT5302805</v>
          </cell>
          <cell r="C678">
            <v>42600</v>
          </cell>
          <cell r="D678">
            <v>4420</v>
          </cell>
          <cell r="E678">
            <v>47020</v>
          </cell>
          <cell r="F678">
            <v>9.4</v>
          </cell>
          <cell r="G678">
            <v>47210</v>
          </cell>
          <cell r="H678">
            <v>42670</v>
          </cell>
          <cell r="I678">
            <v>4540</v>
          </cell>
          <cell r="J678">
            <v>9.6245493787675329</v>
          </cell>
        </row>
        <row r="679">
          <cell r="B679" t="str">
            <v>CT5302806</v>
          </cell>
          <cell r="C679">
            <v>42560</v>
          </cell>
          <cell r="D679">
            <v>4700</v>
          </cell>
          <cell r="E679">
            <v>47260</v>
          </cell>
          <cell r="F679">
            <v>9.9</v>
          </cell>
          <cell r="G679">
            <v>47220</v>
          </cell>
          <cell r="H679">
            <v>42650</v>
          </cell>
          <cell r="I679">
            <v>4570</v>
          </cell>
          <cell r="J679">
            <v>9.6763035567430595</v>
          </cell>
        </row>
        <row r="680">
          <cell r="B680" t="str">
            <v>CT5302807</v>
          </cell>
          <cell r="C680">
            <v>42530</v>
          </cell>
          <cell r="D680">
            <v>4700</v>
          </cell>
          <cell r="E680">
            <v>47230</v>
          </cell>
          <cell r="F680">
            <v>10</v>
          </cell>
          <cell r="G680">
            <v>47220</v>
          </cell>
          <cell r="H680">
            <v>42630</v>
          </cell>
          <cell r="I680">
            <v>4590</v>
          </cell>
          <cell r="J680">
            <v>9.7158692127108601</v>
          </cell>
        </row>
        <row r="681">
          <cell r="B681" t="str">
            <v>CT5302808</v>
          </cell>
          <cell r="C681" t="str">
            <v/>
          </cell>
          <cell r="D681" t="str">
            <v/>
          </cell>
          <cell r="E681" t="e">
            <v>#VALUE!</v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</row>
        <row r="682">
          <cell r="B682" t="str">
            <v>CT5302809</v>
          </cell>
          <cell r="C682" t="str">
            <v/>
          </cell>
          <cell r="D682" t="str">
            <v/>
          </cell>
          <cell r="E682" t="e">
            <v>#VALUE!</v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</row>
        <row r="683">
          <cell r="B683" t="str">
            <v>CT53028010</v>
          </cell>
          <cell r="C683" t="str">
            <v/>
          </cell>
          <cell r="D683" t="str">
            <v/>
          </cell>
          <cell r="E683" t="e">
            <v>#VALUE!</v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</row>
        <row r="684">
          <cell r="B684" t="str">
            <v>CT53028011</v>
          </cell>
          <cell r="C684" t="str">
            <v/>
          </cell>
          <cell r="D684" t="str">
            <v/>
          </cell>
          <cell r="E684" t="e">
            <v>#VALUE!</v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</row>
        <row r="685">
          <cell r="B685" t="str">
            <v>CT53028012</v>
          </cell>
          <cell r="C685" t="str">
            <v/>
          </cell>
          <cell r="D685" t="str">
            <v/>
          </cell>
          <cell r="E685" t="e">
            <v>#VALUE!</v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</row>
        <row r="686">
          <cell r="B686" t="str">
            <v>CT5302701</v>
          </cell>
          <cell r="C686">
            <v>35330</v>
          </cell>
          <cell r="D686">
            <v>2810</v>
          </cell>
          <cell r="E686">
            <v>38140</v>
          </cell>
          <cell r="F686">
            <v>7.4</v>
          </cell>
          <cell r="G686">
            <v>38140</v>
          </cell>
          <cell r="H686">
            <v>35330</v>
          </cell>
          <cell r="I686">
            <v>2810</v>
          </cell>
          <cell r="J686">
            <v>7.4</v>
          </cell>
        </row>
        <row r="687">
          <cell r="B687" t="str">
            <v>CT5302702</v>
          </cell>
          <cell r="C687">
            <v>35460</v>
          </cell>
          <cell r="D687">
            <v>2840</v>
          </cell>
          <cell r="E687">
            <v>38300</v>
          </cell>
          <cell r="F687">
            <v>7.4</v>
          </cell>
          <cell r="G687">
            <v>38220</v>
          </cell>
          <cell r="H687">
            <v>35390</v>
          </cell>
          <cell r="I687">
            <v>2820</v>
          </cell>
          <cell r="J687">
            <v>7.3895750471006911</v>
          </cell>
        </row>
        <row r="688">
          <cell r="B688" t="str">
            <v>CT5302703</v>
          </cell>
          <cell r="C688">
            <v>35930</v>
          </cell>
          <cell r="D688">
            <v>2910</v>
          </cell>
          <cell r="E688">
            <v>38840</v>
          </cell>
          <cell r="F688">
            <v>7.5</v>
          </cell>
          <cell r="G688">
            <v>38420</v>
          </cell>
          <cell r="H688">
            <v>35570</v>
          </cell>
          <cell r="I688">
            <v>2850</v>
          </cell>
          <cell r="J688">
            <v>7.4210311711070815</v>
          </cell>
        </row>
        <row r="689">
          <cell r="B689" t="str">
            <v>CT5302704</v>
          </cell>
          <cell r="C689">
            <v>36040</v>
          </cell>
          <cell r="D689">
            <v>2540</v>
          </cell>
          <cell r="E689">
            <v>38580</v>
          </cell>
          <cell r="F689">
            <v>6.6</v>
          </cell>
          <cell r="G689">
            <v>38460</v>
          </cell>
          <cell r="H689">
            <v>35690</v>
          </cell>
          <cell r="I689">
            <v>2770</v>
          </cell>
          <cell r="J689">
            <v>7.2097134834381986</v>
          </cell>
        </row>
        <row r="690">
          <cell r="B690" t="str">
            <v>CT5302705</v>
          </cell>
          <cell r="C690">
            <v>36220</v>
          </cell>
          <cell r="D690">
            <v>2650</v>
          </cell>
          <cell r="E690">
            <v>38870</v>
          </cell>
          <cell r="F690">
            <v>6.8</v>
          </cell>
          <cell r="G690">
            <v>38540</v>
          </cell>
          <cell r="H690">
            <v>35800</v>
          </cell>
          <cell r="I690">
            <v>2750</v>
          </cell>
          <cell r="J690">
            <v>7.1324796081442878</v>
          </cell>
        </row>
        <row r="691">
          <cell r="B691" t="str">
            <v>CT5302706</v>
          </cell>
          <cell r="C691">
            <v>37550</v>
          </cell>
          <cell r="D691">
            <v>2770</v>
          </cell>
          <cell r="E691">
            <v>40320</v>
          </cell>
          <cell r="F691">
            <v>6.9</v>
          </cell>
          <cell r="G691">
            <v>38840</v>
          </cell>
          <cell r="H691">
            <v>36090</v>
          </cell>
          <cell r="I691">
            <v>2750</v>
          </cell>
          <cell r="J691">
            <v>7.0886988461554976</v>
          </cell>
        </row>
        <row r="692">
          <cell r="B692" t="str">
            <v>CT5302707</v>
          </cell>
          <cell r="C692">
            <v>36740</v>
          </cell>
          <cell r="D692">
            <v>2690</v>
          </cell>
          <cell r="E692">
            <v>39430</v>
          </cell>
          <cell r="F692">
            <v>6.8</v>
          </cell>
          <cell r="G692">
            <v>38930</v>
          </cell>
          <cell r="H692">
            <v>36180</v>
          </cell>
          <cell r="I692">
            <v>2740</v>
          </cell>
          <cell r="J692">
            <v>7.0511338405246606</v>
          </cell>
        </row>
        <row r="693">
          <cell r="B693" t="str">
            <v>CT5302708</v>
          </cell>
          <cell r="C693" t="str">
            <v/>
          </cell>
          <cell r="D693" t="str">
            <v/>
          </cell>
          <cell r="E693" t="e">
            <v>#VALUE!</v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</row>
        <row r="694">
          <cell r="B694" t="str">
            <v>CT5302709</v>
          </cell>
          <cell r="C694" t="str">
            <v/>
          </cell>
          <cell r="D694" t="str">
            <v/>
          </cell>
          <cell r="E694" t="e">
            <v>#VALUE!</v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</row>
        <row r="695">
          <cell r="B695" t="str">
            <v>CT53027010</v>
          </cell>
          <cell r="C695" t="str">
            <v/>
          </cell>
          <cell r="D695" t="str">
            <v/>
          </cell>
          <cell r="E695" t="e">
            <v>#VALUE!</v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</row>
        <row r="696">
          <cell r="B696" t="str">
            <v>CT53027011</v>
          </cell>
          <cell r="C696" t="str">
            <v/>
          </cell>
          <cell r="D696" t="str">
            <v/>
          </cell>
          <cell r="E696" t="e">
            <v>#VALUE!</v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</row>
        <row r="697">
          <cell r="B697" t="str">
            <v>CT53027012</v>
          </cell>
          <cell r="C697" t="str">
            <v/>
          </cell>
          <cell r="D697" t="str">
            <v/>
          </cell>
          <cell r="E697" t="e">
            <v>#VALUE!</v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</row>
        <row r="698">
          <cell r="B698" t="str">
            <v>CT5302501</v>
          </cell>
          <cell r="C698">
            <v>13320</v>
          </cell>
          <cell r="D698">
            <v>1830</v>
          </cell>
          <cell r="E698">
            <v>15150</v>
          </cell>
          <cell r="F698">
            <v>12.1</v>
          </cell>
          <cell r="G698">
            <v>15140</v>
          </cell>
          <cell r="H698">
            <v>13320</v>
          </cell>
          <cell r="I698">
            <v>1830</v>
          </cell>
          <cell r="J698">
            <v>12.1</v>
          </cell>
        </row>
        <row r="699">
          <cell r="B699" t="str">
            <v>CT5302502</v>
          </cell>
          <cell r="C699">
            <v>13270</v>
          </cell>
          <cell r="D699">
            <v>1910</v>
          </cell>
          <cell r="E699">
            <v>15180</v>
          </cell>
          <cell r="F699">
            <v>12.6</v>
          </cell>
          <cell r="G699">
            <v>15160</v>
          </cell>
          <cell r="H699">
            <v>13290</v>
          </cell>
          <cell r="I699">
            <v>1870</v>
          </cell>
          <cell r="J699">
            <v>12.327682870523054</v>
          </cell>
        </row>
        <row r="700">
          <cell r="B700" t="str">
            <v>CT5302503</v>
          </cell>
          <cell r="C700">
            <v>13440</v>
          </cell>
          <cell r="D700">
            <v>1900</v>
          </cell>
          <cell r="E700">
            <v>15340</v>
          </cell>
          <cell r="F700">
            <v>12.4</v>
          </cell>
          <cell r="G700">
            <v>15220</v>
          </cell>
          <cell r="H700">
            <v>13340</v>
          </cell>
          <cell r="I700">
            <v>1880</v>
          </cell>
          <cell r="J700">
            <v>12.348896285914506</v>
          </cell>
        </row>
        <row r="701">
          <cell r="B701" t="str">
            <v>CT5302504</v>
          </cell>
          <cell r="C701">
            <v>13320</v>
          </cell>
          <cell r="D701">
            <v>1790</v>
          </cell>
          <cell r="E701">
            <v>15110</v>
          </cell>
          <cell r="F701">
            <v>11.9</v>
          </cell>
          <cell r="G701">
            <v>15200</v>
          </cell>
          <cell r="H701">
            <v>13340</v>
          </cell>
          <cell r="I701">
            <v>1860</v>
          </cell>
          <cell r="J701">
            <v>12.226061204343534</v>
          </cell>
        </row>
        <row r="702">
          <cell r="B702" t="str">
            <v>CT5302505</v>
          </cell>
          <cell r="C702">
            <v>13500</v>
          </cell>
          <cell r="D702">
            <v>1810</v>
          </cell>
          <cell r="E702">
            <v>15310</v>
          </cell>
          <cell r="F702">
            <v>11.8</v>
          </cell>
          <cell r="G702">
            <v>15220</v>
          </cell>
          <cell r="H702">
            <v>13370</v>
          </cell>
          <cell r="I702">
            <v>1850</v>
          </cell>
          <cell r="J702">
            <v>12.139055004271539</v>
          </cell>
        </row>
        <row r="703">
          <cell r="B703" t="str">
            <v>CT5302506</v>
          </cell>
          <cell r="C703">
            <v>13150</v>
          </cell>
          <cell r="D703">
            <v>1790</v>
          </cell>
          <cell r="E703">
            <v>14940</v>
          </cell>
          <cell r="F703">
            <v>12</v>
          </cell>
          <cell r="G703">
            <v>15170</v>
          </cell>
          <cell r="H703">
            <v>13330</v>
          </cell>
          <cell r="I703">
            <v>1840</v>
          </cell>
          <cell r="J703">
            <v>12.112855557630823</v>
          </cell>
        </row>
        <row r="704">
          <cell r="B704" t="str">
            <v>CT5302507</v>
          </cell>
          <cell r="C704">
            <v>13150</v>
          </cell>
          <cell r="D704">
            <v>1680</v>
          </cell>
          <cell r="E704">
            <v>14830</v>
          </cell>
          <cell r="F704">
            <v>11.3</v>
          </cell>
          <cell r="G704">
            <v>15120</v>
          </cell>
          <cell r="H704">
            <v>13310</v>
          </cell>
          <cell r="I704">
            <v>1820</v>
          </cell>
          <cell r="J704">
            <v>12.003438731070446</v>
          </cell>
        </row>
        <row r="705">
          <cell r="B705" t="str">
            <v>CT5302508</v>
          </cell>
          <cell r="C705" t="str">
            <v/>
          </cell>
          <cell r="D705" t="str">
            <v/>
          </cell>
          <cell r="E705" t="e">
            <v>#VALUE!</v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/>
          </cell>
        </row>
        <row r="706">
          <cell r="B706" t="str">
            <v>CT5302509</v>
          </cell>
          <cell r="C706" t="str">
            <v/>
          </cell>
          <cell r="D706" t="str">
            <v/>
          </cell>
          <cell r="E706" t="e">
            <v>#VALUE!</v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/>
          </cell>
        </row>
        <row r="707">
          <cell r="B707" t="str">
            <v>CT53025010</v>
          </cell>
          <cell r="C707" t="str">
            <v/>
          </cell>
          <cell r="D707" t="str">
            <v/>
          </cell>
          <cell r="E707" t="e">
            <v>#VALUE!</v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/>
          </cell>
        </row>
        <row r="708">
          <cell r="B708" t="str">
            <v>CT53025011</v>
          </cell>
          <cell r="C708" t="str">
            <v/>
          </cell>
          <cell r="D708" t="str">
            <v/>
          </cell>
          <cell r="E708" t="e">
            <v>#VALUE!</v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</row>
        <row r="709">
          <cell r="B709" t="str">
            <v>CT53025012</v>
          </cell>
          <cell r="C709" t="str">
            <v/>
          </cell>
          <cell r="D709" t="str">
            <v/>
          </cell>
          <cell r="E709" t="e">
            <v>#VALUE!</v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/>
          </cell>
        </row>
        <row r="710">
          <cell r="B710" t="str">
            <v>CT5302301</v>
          </cell>
          <cell r="C710">
            <v>22710</v>
          </cell>
          <cell r="D710">
            <v>2650</v>
          </cell>
          <cell r="E710">
            <v>25360</v>
          </cell>
          <cell r="F710">
            <v>10.5</v>
          </cell>
          <cell r="G710">
            <v>25360</v>
          </cell>
          <cell r="H710">
            <v>22710</v>
          </cell>
          <cell r="I710">
            <v>2650</v>
          </cell>
          <cell r="J710">
            <v>10.5</v>
          </cell>
        </row>
        <row r="711">
          <cell r="B711" t="str">
            <v>CT5302302</v>
          </cell>
          <cell r="C711">
            <v>22550</v>
          </cell>
          <cell r="D711">
            <v>2560</v>
          </cell>
          <cell r="E711">
            <v>25110</v>
          </cell>
          <cell r="F711">
            <v>10.199999999999999</v>
          </cell>
          <cell r="G711">
            <v>25240</v>
          </cell>
          <cell r="H711">
            <v>22630</v>
          </cell>
          <cell r="I711">
            <v>2610</v>
          </cell>
          <cell r="J711">
            <v>10.324536376604851</v>
          </cell>
        </row>
        <row r="712">
          <cell r="B712" t="str">
            <v>CT5302303</v>
          </cell>
          <cell r="C712">
            <v>22590</v>
          </cell>
          <cell r="D712">
            <v>2620</v>
          </cell>
          <cell r="E712">
            <v>25210</v>
          </cell>
          <cell r="F712">
            <v>10.4</v>
          </cell>
          <cell r="G712">
            <v>25230</v>
          </cell>
          <cell r="H712">
            <v>22620</v>
          </cell>
          <cell r="I712">
            <v>2610</v>
          </cell>
          <cell r="J712">
            <v>10.350158562367865</v>
          </cell>
        </row>
        <row r="713">
          <cell r="B713" t="str">
            <v>CT5302304</v>
          </cell>
          <cell r="C713">
            <v>22550</v>
          </cell>
          <cell r="D713">
            <v>2400</v>
          </cell>
          <cell r="E713">
            <v>24950</v>
          </cell>
          <cell r="F713">
            <v>9.6</v>
          </cell>
          <cell r="G713">
            <v>25160</v>
          </cell>
          <cell r="H713">
            <v>22600</v>
          </cell>
          <cell r="I713">
            <v>2560</v>
          </cell>
          <cell r="J713">
            <v>10.172119092101601</v>
          </cell>
        </row>
        <row r="714">
          <cell r="B714" t="str">
            <v>CT5302305</v>
          </cell>
          <cell r="C714">
            <v>22780</v>
          </cell>
          <cell r="D714">
            <v>2440</v>
          </cell>
          <cell r="E714">
            <v>25220</v>
          </cell>
          <cell r="F714">
            <v>9.6999999999999993</v>
          </cell>
          <cell r="G714">
            <v>25170</v>
          </cell>
          <cell r="H714">
            <v>22630</v>
          </cell>
          <cell r="I714">
            <v>2540</v>
          </cell>
          <cell r="J714">
            <v>10.071833828647712</v>
          </cell>
        </row>
        <row r="715">
          <cell r="B715" t="str">
            <v>CT5302306</v>
          </cell>
          <cell r="C715">
            <v>22330</v>
          </cell>
          <cell r="D715">
            <v>2500</v>
          </cell>
          <cell r="E715">
            <v>24830</v>
          </cell>
          <cell r="F715">
            <v>10.1</v>
          </cell>
          <cell r="G715">
            <v>25110</v>
          </cell>
          <cell r="H715">
            <v>22580</v>
          </cell>
          <cell r="I715">
            <v>2530</v>
          </cell>
          <cell r="J715">
            <v>10.070218753318468</v>
          </cell>
        </row>
        <row r="716">
          <cell r="B716" t="str">
            <v>CT5302307</v>
          </cell>
          <cell r="C716">
            <v>21990</v>
          </cell>
          <cell r="D716">
            <v>2390</v>
          </cell>
          <cell r="E716">
            <v>24380</v>
          </cell>
          <cell r="F716">
            <v>9.8000000000000007</v>
          </cell>
          <cell r="G716">
            <v>25010</v>
          </cell>
          <cell r="H716">
            <v>22500</v>
          </cell>
          <cell r="I716">
            <v>2510</v>
          </cell>
          <cell r="J716">
            <v>10.031706132708731</v>
          </cell>
        </row>
        <row r="717">
          <cell r="B717" t="str">
            <v>CT5302308</v>
          </cell>
          <cell r="C717" t="str">
            <v/>
          </cell>
          <cell r="D717" t="str">
            <v/>
          </cell>
          <cell r="E717" t="e">
            <v>#VALUE!</v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</row>
        <row r="718">
          <cell r="B718" t="str">
            <v>CT5302309</v>
          </cell>
          <cell r="C718" t="str">
            <v/>
          </cell>
          <cell r="D718" t="str">
            <v/>
          </cell>
          <cell r="E718" t="e">
            <v>#VALUE!</v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</row>
        <row r="719">
          <cell r="B719" t="str">
            <v>CT53023010</v>
          </cell>
          <cell r="C719" t="str">
            <v/>
          </cell>
          <cell r="D719" t="str">
            <v/>
          </cell>
          <cell r="E719" t="e">
            <v>#VALUE!</v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</row>
        <row r="720">
          <cell r="B720" t="str">
            <v>CT53023011</v>
          </cell>
          <cell r="C720" t="str">
            <v/>
          </cell>
          <cell r="D720" t="str">
            <v/>
          </cell>
          <cell r="E720" t="e">
            <v>#VALUE!</v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</row>
        <row r="721">
          <cell r="B721" t="str">
            <v>CT53023012</v>
          </cell>
          <cell r="C721" t="str">
            <v/>
          </cell>
          <cell r="D721" t="str">
            <v/>
          </cell>
          <cell r="E721" t="e">
            <v>#VALUE!</v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</row>
        <row r="722">
          <cell r="B722" t="str">
            <v>CT5302201</v>
          </cell>
          <cell r="C722">
            <v>18310</v>
          </cell>
          <cell r="D722">
            <v>1660</v>
          </cell>
          <cell r="E722">
            <v>19970</v>
          </cell>
          <cell r="F722">
            <v>8.3000000000000007</v>
          </cell>
          <cell r="G722">
            <v>19970</v>
          </cell>
          <cell r="H722">
            <v>18310</v>
          </cell>
          <cell r="I722">
            <v>1660</v>
          </cell>
          <cell r="J722">
            <v>8.3000000000000007</v>
          </cell>
        </row>
        <row r="723">
          <cell r="B723" t="str">
            <v>CT5302202</v>
          </cell>
          <cell r="C723">
            <v>18330</v>
          </cell>
          <cell r="D723">
            <v>1660</v>
          </cell>
          <cell r="E723">
            <v>19990</v>
          </cell>
          <cell r="F723">
            <v>8.3000000000000007</v>
          </cell>
          <cell r="G723">
            <v>19980</v>
          </cell>
          <cell r="H723">
            <v>18320</v>
          </cell>
          <cell r="I723">
            <v>1660</v>
          </cell>
          <cell r="J723">
            <v>8.2903629536921155</v>
          </cell>
        </row>
        <row r="724">
          <cell r="B724" t="str">
            <v>CT5302203</v>
          </cell>
          <cell r="C724">
            <v>18530</v>
          </cell>
          <cell r="D724">
            <v>1670</v>
          </cell>
          <cell r="E724">
            <v>20200</v>
          </cell>
          <cell r="F724">
            <v>8.3000000000000007</v>
          </cell>
          <cell r="G724">
            <v>20050</v>
          </cell>
          <cell r="H724">
            <v>18390</v>
          </cell>
          <cell r="I724">
            <v>1660</v>
          </cell>
          <cell r="J724">
            <v>8.2829021746358986</v>
          </cell>
        </row>
        <row r="725">
          <cell r="B725" t="str">
            <v>CT5302204</v>
          </cell>
          <cell r="C725">
            <v>18530</v>
          </cell>
          <cell r="D725">
            <v>1520</v>
          </cell>
          <cell r="E725">
            <v>20050</v>
          </cell>
          <cell r="F725">
            <v>7.6</v>
          </cell>
          <cell r="G725">
            <v>20050</v>
          </cell>
          <cell r="H725">
            <v>18420</v>
          </cell>
          <cell r="I725">
            <v>1630</v>
          </cell>
          <cell r="J725">
            <v>8.1074341006010133</v>
          </cell>
        </row>
        <row r="726">
          <cell r="B726" t="str">
            <v>CT5302205</v>
          </cell>
          <cell r="C726">
            <v>18510</v>
          </cell>
          <cell r="D726">
            <v>1540</v>
          </cell>
          <cell r="E726">
            <v>20050</v>
          </cell>
          <cell r="F726">
            <v>7.7</v>
          </cell>
          <cell r="G726">
            <v>20050</v>
          </cell>
          <cell r="H726">
            <v>18440</v>
          </cell>
          <cell r="I726">
            <v>1610</v>
          </cell>
          <cell r="J726">
            <v>8.0171975221203624</v>
          </cell>
        </row>
        <row r="727">
          <cell r="B727" t="str">
            <v>CT5302206</v>
          </cell>
          <cell r="C727">
            <v>18060</v>
          </cell>
          <cell r="D727">
            <v>1610</v>
          </cell>
          <cell r="E727">
            <v>19670</v>
          </cell>
          <cell r="F727">
            <v>8.1999999999999993</v>
          </cell>
          <cell r="G727">
            <v>19990</v>
          </cell>
          <cell r="H727">
            <v>18380</v>
          </cell>
          <cell r="I727">
            <v>1610</v>
          </cell>
          <cell r="J727">
            <v>8.0454306656993477</v>
          </cell>
        </row>
        <row r="728">
          <cell r="B728" t="str">
            <v>CT5302207</v>
          </cell>
          <cell r="C728">
            <v>17850</v>
          </cell>
          <cell r="D728">
            <v>1570</v>
          </cell>
          <cell r="E728">
            <v>19420</v>
          </cell>
          <cell r="F728">
            <v>8.1</v>
          </cell>
          <cell r="G728">
            <v>19910</v>
          </cell>
          <cell r="H728">
            <v>18300</v>
          </cell>
          <cell r="I728">
            <v>1600</v>
          </cell>
          <cell r="J728">
            <v>8.0528483874208785</v>
          </cell>
        </row>
        <row r="729">
          <cell r="B729" t="str">
            <v>CT5302208</v>
          </cell>
          <cell r="C729" t="str">
            <v/>
          </cell>
          <cell r="D729" t="str">
            <v/>
          </cell>
          <cell r="E729" t="e">
            <v>#VALUE!</v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/>
          </cell>
        </row>
        <row r="730">
          <cell r="B730" t="str">
            <v>CT5302209</v>
          </cell>
          <cell r="C730" t="str">
            <v/>
          </cell>
          <cell r="D730" t="str">
            <v/>
          </cell>
          <cell r="E730" t="e">
            <v>#VALUE!</v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/>
          </cell>
        </row>
        <row r="731">
          <cell r="B731" t="str">
            <v>CT53022010</v>
          </cell>
          <cell r="C731" t="str">
            <v/>
          </cell>
          <cell r="D731" t="str">
            <v/>
          </cell>
          <cell r="E731" t="e">
            <v>#VALUE!</v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/>
          </cell>
        </row>
        <row r="732">
          <cell r="B732" t="str">
            <v>CT53022011</v>
          </cell>
          <cell r="C732" t="str">
            <v/>
          </cell>
          <cell r="D732" t="str">
            <v/>
          </cell>
          <cell r="E732" t="e">
            <v>#VALUE!</v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/>
          </cell>
        </row>
        <row r="733">
          <cell r="B733" t="str">
            <v>CT53022012</v>
          </cell>
          <cell r="C733" t="str">
            <v/>
          </cell>
          <cell r="D733" t="str">
            <v/>
          </cell>
          <cell r="E733" t="e">
            <v>#VALUE!</v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</row>
        <row r="734">
          <cell r="B734" t="str">
            <v>CT5302001</v>
          </cell>
          <cell r="C734">
            <v>20390</v>
          </cell>
          <cell r="D734">
            <v>1950</v>
          </cell>
          <cell r="E734">
            <v>22340</v>
          </cell>
          <cell r="F734">
            <v>8.6999999999999993</v>
          </cell>
          <cell r="G734">
            <v>22350</v>
          </cell>
          <cell r="H734">
            <v>20390</v>
          </cell>
          <cell r="I734">
            <v>1950</v>
          </cell>
          <cell r="J734">
            <v>8.6999999999999993</v>
          </cell>
        </row>
        <row r="735">
          <cell r="B735" t="str">
            <v>CT5302002</v>
          </cell>
          <cell r="C735">
            <v>20510</v>
          </cell>
          <cell r="D735">
            <v>2030</v>
          </cell>
          <cell r="E735">
            <v>22540</v>
          </cell>
          <cell r="F735">
            <v>9</v>
          </cell>
          <cell r="G735">
            <v>22440</v>
          </cell>
          <cell r="H735">
            <v>20450</v>
          </cell>
          <cell r="I735">
            <v>1990</v>
          </cell>
          <cell r="J735">
            <v>8.8717583103110247</v>
          </cell>
        </row>
        <row r="736">
          <cell r="B736" t="str">
            <v>CT5302003</v>
          </cell>
          <cell r="C736">
            <v>20430</v>
          </cell>
          <cell r="D736">
            <v>2060</v>
          </cell>
          <cell r="E736">
            <v>22490</v>
          </cell>
          <cell r="F736">
            <v>9.1999999999999993</v>
          </cell>
          <cell r="G736">
            <v>22460</v>
          </cell>
          <cell r="H736">
            <v>20450</v>
          </cell>
          <cell r="I736">
            <v>2010</v>
          </cell>
          <cell r="J736">
            <v>8.9661006886725243</v>
          </cell>
        </row>
        <row r="737">
          <cell r="B737" t="str">
            <v>CT5302004</v>
          </cell>
          <cell r="C737">
            <v>20230</v>
          </cell>
          <cell r="D737">
            <v>1830</v>
          </cell>
          <cell r="E737">
            <v>22060</v>
          </cell>
          <cell r="F737">
            <v>8.3000000000000007</v>
          </cell>
          <cell r="G737">
            <v>22360</v>
          </cell>
          <cell r="H737">
            <v>20390</v>
          </cell>
          <cell r="I737">
            <v>1970</v>
          </cell>
          <cell r="J737">
            <v>8.7987655563382638</v>
          </cell>
        </row>
        <row r="738">
          <cell r="B738" t="str">
            <v>CT5302005</v>
          </cell>
          <cell r="C738">
            <v>20350</v>
          </cell>
          <cell r="D738">
            <v>1760</v>
          </cell>
          <cell r="E738">
            <v>22110</v>
          </cell>
          <cell r="F738">
            <v>8</v>
          </cell>
          <cell r="G738">
            <v>22310</v>
          </cell>
          <cell r="H738">
            <v>20380</v>
          </cell>
          <cell r="I738">
            <v>1930</v>
          </cell>
          <cell r="J738">
            <v>8.6352348421684919</v>
          </cell>
        </row>
        <row r="739">
          <cell r="B739" t="str">
            <v>CT5302006</v>
          </cell>
          <cell r="C739">
            <v>20330</v>
          </cell>
          <cell r="D739">
            <v>2010</v>
          </cell>
          <cell r="E739">
            <v>22340</v>
          </cell>
          <cell r="F739">
            <v>9</v>
          </cell>
          <cell r="G739">
            <v>22310</v>
          </cell>
          <cell r="H739">
            <v>20370</v>
          </cell>
          <cell r="I739">
            <v>1940</v>
          </cell>
          <cell r="J739">
            <v>8.6949052530941202</v>
          </cell>
        </row>
        <row r="740">
          <cell r="B740" t="str">
            <v>CT5302007</v>
          </cell>
          <cell r="C740">
            <v>20320</v>
          </cell>
          <cell r="D740">
            <v>1890</v>
          </cell>
          <cell r="E740">
            <v>22210</v>
          </cell>
          <cell r="F740">
            <v>8.5</v>
          </cell>
          <cell r="G740">
            <v>22300</v>
          </cell>
          <cell r="H740">
            <v>20370</v>
          </cell>
          <cell r="I740">
            <v>1930</v>
          </cell>
          <cell r="J740">
            <v>8.6670724284844809</v>
          </cell>
        </row>
        <row r="741">
          <cell r="B741" t="str">
            <v>CT5302008</v>
          </cell>
          <cell r="C741" t="str">
            <v/>
          </cell>
          <cell r="D741" t="str">
            <v/>
          </cell>
          <cell r="E741" t="e">
            <v>#VALUE!</v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</row>
        <row r="742">
          <cell r="B742" t="str">
            <v>CT5302009</v>
          </cell>
          <cell r="C742" t="str">
            <v/>
          </cell>
          <cell r="D742" t="str">
            <v/>
          </cell>
          <cell r="E742" t="e">
            <v>#VALUE!</v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</row>
        <row r="743">
          <cell r="B743" t="str">
            <v>CT53020010</v>
          </cell>
          <cell r="C743" t="str">
            <v/>
          </cell>
          <cell r="D743" t="str">
            <v/>
          </cell>
          <cell r="E743" t="e">
            <v>#VALUE!</v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</row>
        <row r="744">
          <cell r="B744" t="str">
            <v>CT53020011</v>
          </cell>
          <cell r="C744" t="str">
            <v/>
          </cell>
          <cell r="D744" t="str">
            <v/>
          </cell>
          <cell r="E744" t="e">
            <v>#VALUE!</v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</row>
        <row r="745">
          <cell r="B745" t="str">
            <v>CT53020012</v>
          </cell>
          <cell r="C745" t="str">
            <v/>
          </cell>
          <cell r="D745" t="str">
            <v/>
          </cell>
          <cell r="E745" t="e">
            <v>#VALUE!</v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</row>
        <row r="746">
          <cell r="B746" t="str">
            <v>CT5301701</v>
          </cell>
          <cell r="C746">
            <v>15670</v>
          </cell>
          <cell r="D746">
            <v>1600</v>
          </cell>
          <cell r="E746">
            <v>17270</v>
          </cell>
          <cell r="F746">
            <v>9.3000000000000007</v>
          </cell>
          <cell r="G746">
            <v>17270</v>
          </cell>
          <cell r="H746">
            <v>15670</v>
          </cell>
          <cell r="I746">
            <v>1600</v>
          </cell>
          <cell r="J746">
            <v>9.3000000000000007</v>
          </cell>
        </row>
        <row r="747">
          <cell r="B747" t="str">
            <v>CT5301702</v>
          </cell>
          <cell r="C747">
            <v>15760</v>
          </cell>
          <cell r="D747">
            <v>1650</v>
          </cell>
          <cell r="E747">
            <v>17410</v>
          </cell>
          <cell r="F747">
            <v>9.5</v>
          </cell>
          <cell r="G747">
            <v>17340</v>
          </cell>
          <cell r="H747">
            <v>15710</v>
          </cell>
          <cell r="I747">
            <v>1620</v>
          </cell>
          <cell r="J747">
            <v>9.3596769541390241</v>
          </cell>
        </row>
        <row r="748">
          <cell r="B748" t="str">
            <v>CT5301703</v>
          </cell>
          <cell r="C748">
            <v>15700</v>
          </cell>
          <cell r="D748">
            <v>1710</v>
          </cell>
          <cell r="E748">
            <v>17410</v>
          </cell>
          <cell r="F748">
            <v>9.8000000000000007</v>
          </cell>
          <cell r="G748">
            <v>17360</v>
          </cell>
          <cell r="H748">
            <v>15710</v>
          </cell>
          <cell r="I748">
            <v>1650</v>
          </cell>
          <cell r="J748">
            <v>9.5161290322580641</v>
          </cell>
        </row>
        <row r="749">
          <cell r="B749" t="str">
            <v>CT5301704</v>
          </cell>
          <cell r="C749">
            <v>15540</v>
          </cell>
          <cell r="D749">
            <v>1510</v>
          </cell>
          <cell r="E749">
            <v>17050</v>
          </cell>
          <cell r="F749">
            <v>8.8000000000000007</v>
          </cell>
          <cell r="G749">
            <v>17280</v>
          </cell>
          <cell r="H749">
            <v>15670</v>
          </cell>
          <cell r="I749">
            <v>1620</v>
          </cell>
          <cell r="J749">
            <v>9.3478764031940749</v>
          </cell>
        </row>
        <row r="750">
          <cell r="B750" t="str">
            <v>CT5301705</v>
          </cell>
          <cell r="C750">
            <v>15630</v>
          </cell>
          <cell r="D750">
            <v>1540</v>
          </cell>
          <cell r="E750">
            <v>17170</v>
          </cell>
          <cell r="F750">
            <v>8.9</v>
          </cell>
          <cell r="G750">
            <v>17260</v>
          </cell>
          <cell r="H750">
            <v>15660</v>
          </cell>
          <cell r="I750">
            <v>1600</v>
          </cell>
          <cell r="J750">
            <v>9.2669416890701761</v>
          </cell>
        </row>
        <row r="751">
          <cell r="B751" t="str">
            <v>CT5301706</v>
          </cell>
          <cell r="C751">
            <v>15620</v>
          </cell>
          <cell r="D751">
            <v>1700</v>
          </cell>
          <cell r="E751">
            <v>17320</v>
          </cell>
          <cell r="F751">
            <v>9.8000000000000007</v>
          </cell>
          <cell r="G751">
            <v>17270</v>
          </cell>
          <cell r="H751">
            <v>15650</v>
          </cell>
          <cell r="I751">
            <v>1620</v>
          </cell>
          <cell r="J751">
            <v>9.3602524633513173</v>
          </cell>
        </row>
        <row r="752">
          <cell r="B752" t="str">
            <v>CT5301707</v>
          </cell>
          <cell r="C752">
            <v>15610</v>
          </cell>
          <cell r="D752">
            <v>1720</v>
          </cell>
          <cell r="E752">
            <v>17330</v>
          </cell>
          <cell r="F752">
            <v>9.9</v>
          </cell>
          <cell r="G752">
            <v>17280</v>
          </cell>
          <cell r="H752">
            <v>15650</v>
          </cell>
          <cell r="I752">
            <v>1630</v>
          </cell>
          <cell r="J752">
            <v>9.4375036174065485</v>
          </cell>
        </row>
        <row r="753">
          <cell r="B753" t="str">
            <v>CT5301708</v>
          </cell>
          <cell r="C753" t="str">
            <v/>
          </cell>
          <cell r="D753" t="str">
            <v/>
          </cell>
          <cell r="E753" t="e">
            <v>#VALUE!</v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</row>
        <row r="754">
          <cell r="B754" t="str">
            <v>CT5301709</v>
          </cell>
          <cell r="C754" t="str">
            <v/>
          </cell>
          <cell r="D754" t="str">
            <v/>
          </cell>
          <cell r="E754" t="e">
            <v>#VALUE!</v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</row>
        <row r="755">
          <cell r="B755" t="str">
            <v>CT53017010</v>
          </cell>
          <cell r="C755" t="str">
            <v/>
          </cell>
          <cell r="D755" t="str">
            <v/>
          </cell>
          <cell r="E755" t="e">
            <v>#VALUE!</v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</row>
        <row r="756">
          <cell r="B756" t="str">
            <v>CT53017011</v>
          </cell>
          <cell r="C756" t="str">
            <v/>
          </cell>
          <cell r="D756" t="str">
            <v/>
          </cell>
          <cell r="E756" t="e">
            <v>#VALUE!</v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</row>
        <row r="757">
          <cell r="B757" t="str">
            <v>CT53017012</v>
          </cell>
          <cell r="C757" t="str">
            <v/>
          </cell>
          <cell r="D757" t="str">
            <v/>
          </cell>
          <cell r="E757" t="e">
            <v>#VALUE!</v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</row>
        <row r="758">
          <cell r="B758" t="str">
            <v>CT5301601</v>
          </cell>
          <cell r="C758">
            <v>13890</v>
          </cell>
          <cell r="D758">
            <v>1620</v>
          </cell>
          <cell r="E758">
            <v>15510</v>
          </cell>
          <cell r="F758">
            <v>10.5</v>
          </cell>
          <cell r="G758">
            <v>15510</v>
          </cell>
          <cell r="H758">
            <v>13890</v>
          </cell>
          <cell r="I758">
            <v>1620</v>
          </cell>
          <cell r="J758">
            <v>10.5</v>
          </cell>
        </row>
        <row r="759">
          <cell r="B759" t="str">
            <v>CT5301602</v>
          </cell>
          <cell r="C759">
            <v>13970</v>
          </cell>
          <cell r="D759">
            <v>1650</v>
          </cell>
          <cell r="E759">
            <v>15620</v>
          </cell>
          <cell r="F759">
            <v>10.6</v>
          </cell>
          <cell r="G759">
            <v>15560</v>
          </cell>
          <cell r="H759">
            <v>13930</v>
          </cell>
          <cell r="I759">
            <v>1640</v>
          </cell>
          <cell r="J759">
            <v>10.51566265060241</v>
          </cell>
        </row>
        <row r="760">
          <cell r="B760" t="str">
            <v>CT5301603</v>
          </cell>
          <cell r="C760">
            <v>13910</v>
          </cell>
          <cell r="D760">
            <v>1620</v>
          </cell>
          <cell r="E760">
            <v>15530</v>
          </cell>
          <cell r="F760">
            <v>10.4</v>
          </cell>
          <cell r="G760">
            <v>15550</v>
          </cell>
          <cell r="H760">
            <v>13920</v>
          </cell>
          <cell r="I760">
            <v>1630</v>
          </cell>
          <cell r="J760">
            <v>10.485029041730073</v>
          </cell>
        </row>
        <row r="761">
          <cell r="B761" t="str">
            <v>CT5301604</v>
          </cell>
          <cell r="C761">
            <v>13780</v>
          </cell>
          <cell r="D761">
            <v>1460</v>
          </cell>
          <cell r="E761">
            <v>15240</v>
          </cell>
          <cell r="F761">
            <v>9.6</v>
          </cell>
          <cell r="G761">
            <v>15470</v>
          </cell>
          <cell r="H761">
            <v>13890</v>
          </cell>
          <cell r="I761">
            <v>1590</v>
          </cell>
          <cell r="J761">
            <v>10.257238883143744</v>
          </cell>
        </row>
        <row r="762">
          <cell r="B762" t="str">
            <v>CT5301605</v>
          </cell>
          <cell r="C762">
            <v>13860</v>
          </cell>
          <cell r="D762">
            <v>1420</v>
          </cell>
          <cell r="E762">
            <v>15280</v>
          </cell>
          <cell r="F762">
            <v>9.3000000000000007</v>
          </cell>
          <cell r="G762">
            <v>15430</v>
          </cell>
          <cell r="H762">
            <v>13880</v>
          </cell>
          <cell r="I762">
            <v>1550</v>
          </cell>
          <cell r="J762">
            <v>10.069331951014062</v>
          </cell>
        </row>
        <row r="763">
          <cell r="B763" t="str">
            <v>CT5301606</v>
          </cell>
          <cell r="C763">
            <v>13840</v>
          </cell>
          <cell r="D763">
            <v>1670</v>
          </cell>
          <cell r="E763">
            <v>15510</v>
          </cell>
          <cell r="F763">
            <v>10.8</v>
          </cell>
          <cell r="G763">
            <v>15450</v>
          </cell>
          <cell r="H763">
            <v>13870</v>
          </cell>
          <cell r="I763">
            <v>1570</v>
          </cell>
          <cell r="J763">
            <v>10.18763284815658</v>
          </cell>
        </row>
        <row r="764">
          <cell r="B764" t="str">
            <v>CT5301607</v>
          </cell>
          <cell r="C764">
            <v>13830</v>
          </cell>
          <cell r="D764">
            <v>1610</v>
          </cell>
          <cell r="E764">
            <v>15440</v>
          </cell>
          <cell r="F764">
            <v>10.4</v>
          </cell>
          <cell r="G764">
            <v>15450</v>
          </cell>
          <cell r="H764">
            <v>13870</v>
          </cell>
          <cell r="I764">
            <v>1580</v>
          </cell>
          <cell r="J764">
            <v>10.220672561133515</v>
          </cell>
        </row>
        <row r="765">
          <cell r="B765" t="str">
            <v>CT5301608</v>
          </cell>
          <cell r="C765" t="str">
            <v/>
          </cell>
          <cell r="D765" t="str">
            <v/>
          </cell>
          <cell r="E765" t="e">
            <v>#VALUE!</v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</row>
        <row r="766">
          <cell r="B766" t="str">
            <v>CT5301609</v>
          </cell>
          <cell r="C766" t="str">
            <v/>
          </cell>
          <cell r="D766" t="str">
            <v/>
          </cell>
          <cell r="E766" t="e">
            <v>#VALUE!</v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</row>
        <row r="767">
          <cell r="B767" t="str">
            <v>CT53016010</v>
          </cell>
          <cell r="C767" t="str">
            <v/>
          </cell>
          <cell r="D767" t="str">
            <v/>
          </cell>
          <cell r="E767" t="e">
            <v>#VALUE!</v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</row>
        <row r="768">
          <cell r="B768" t="str">
            <v>CT53016011</v>
          </cell>
          <cell r="C768" t="str">
            <v/>
          </cell>
          <cell r="D768" t="str">
            <v/>
          </cell>
          <cell r="E768" t="e">
            <v>#VALUE!</v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</row>
        <row r="769">
          <cell r="B769" t="str">
            <v>CT53016012</v>
          </cell>
          <cell r="C769" t="str">
            <v/>
          </cell>
          <cell r="D769" t="str">
            <v/>
          </cell>
          <cell r="E769" t="e">
            <v>#VALUE!</v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</row>
        <row r="770">
          <cell r="B770" t="str">
            <v>CT5301501</v>
          </cell>
          <cell r="C770">
            <v>14260</v>
          </cell>
          <cell r="D770">
            <v>1490</v>
          </cell>
          <cell r="E770">
            <v>15750</v>
          </cell>
          <cell r="F770">
            <v>9.5</v>
          </cell>
          <cell r="G770">
            <v>15750</v>
          </cell>
          <cell r="H770">
            <v>14260</v>
          </cell>
          <cell r="I770">
            <v>1490</v>
          </cell>
          <cell r="J770">
            <v>9.5</v>
          </cell>
        </row>
        <row r="771">
          <cell r="B771" t="str">
            <v>CT5301502</v>
          </cell>
          <cell r="C771">
            <v>14170</v>
          </cell>
          <cell r="D771">
            <v>1460</v>
          </cell>
          <cell r="E771">
            <v>15630</v>
          </cell>
          <cell r="F771">
            <v>9.3000000000000007</v>
          </cell>
          <cell r="G771">
            <v>15690</v>
          </cell>
          <cell r="H771">
            <v>14210</v>
          </cell>
          <cell r="I771">
            <v>1480</v>
          </cell>
          <cell r="J771">
            <v>9.407265774378585</v>
          </cell>
        </row>
        <row r="772">
          <cell r="B772" t="str">
            <v>CT5301503</v>
          </cell>
          <cell r="C772">
            <v>14150</v>
          </cell>
          <cell r="D772">
            <v>1500</v>
          </cell>
          <cell r="E772">
            <v>15650</v>
          </cell>
          <cell r="F772">
            <v>9.6</v>
          </cell>
          <cell r="G772">
            <v>15680</v>
          </cell>
          <cell r="H772">
            <v>14190</v>
          </cell>
          <cell r="I772">
            <v>1480</v>
          </cell>
          <cell r="J772">
            <v>9.4601203512726197</v>
          </cell>
        </row>
        <row r="773">
          <cell r="B773" t="str">
            <v>CT5301504</v>
          </cell>
          <cell r="C773">
            <v>14110</v>
          </cell>
          <cell r="D773">
            <v>1390</v>
          </cell>
          <cell r="E773">
            <v>15500</v>
          </cell>
          <cell r="F773">
            <v>9</v>
          </cell>
          <cell r="G773">
            <v>15630</v>
          </cell>
          <cell r="H773">
            <v>14170</v>
          </cell>
          <cell r="I773">
            <v>1460</v>
          </cell>
          <cell r="J773">
            <v>9.338515177686082</v>
          </cell>
        </row>
        <row r="774">
          <cell r="B774" t="str">
            <v>CT5301505</v>
          </cell>
          <cell r="C774">
            <v>14110</v>
          </cell>
          <cell r="D774">
            <v>1470</v>
          </cell>
          <cell r="E774">
            <v>15580</v>
          </cell>
          <cell r="F774">
            <v>9.5</v>
          </cell>
          <cell r="G774">
            <v>15620</v>
          </cell>
          <cell r="H774">
            <v>14160</v>
          </cell>
          <cell r="I774">
            <v>1460</v>
          </cell>
          <cell r="J774">
            <v>9.3630369374559894</v>
          </cell>
        </row>
        <row r="775">
          <cell r="B775" t="str">
            <v>CT5301506</v>
          </cell>
          <cell r="C775">
            <v>13810</v>
          </cell>
          <cell r="D775">
            <v>1470</v>
          </cell>
          <cell r="E775">
            <v>15280</v>
          </cell>
          <cell r="F775">
            <v>9.6</v>
          </cell>
          <cell r="G775">
            <v>15560</v>
          </cell>
          <cell r="H775">
            <v>14100</v>
          </cell>
          <cell r="I775">
            <v>1460</v>
          </cell>
          <cell r="J775">
            <v>9.4044827106156497</v>
          </cell>
        </row>
        <row r="776">
          <cell r="B776" t="str">
            <v>CT5301507</v>
          </cell>
          <cell r="C776">
            <v>13670</v>
          </cell>
          <cell r="D776">
            <v>1470</v>
          </cell>
          <cell r="E776">
            <v>15140</v>
          </cell>
          <cell r="F776">
            <v>9.6999999999999993</v>
          </cell>
          <cell r="G776">
            <v>15500</v>
          </cell>
          <cell r="H776">
            <v>14040</v>
          </cell>
          <cell r="I776">
            <v>1470</v>
          </cell>
          <cell r="J776">
            <v>9.4492614741032188</v>
          </cell>
        </row>
        <row r="777">
          <cell r="B777" t="str">
            <v>CT5301508</v>
          </cell>
          <cell r="C777" t="str">
            <v/>
          </cell>
          <cell r="D777" t="str">
            <v/>
          </cell>
          <cell r="E777" t="e">
            <v>#VALUE!</v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</row>
        <row r="778">
          <cell r="B778" t="str">
            <v>CT5301509</v>
          </cell>
          <cell r="C778" t="str">
            <v/>
          </cell>
          <cell r="D778" t="str">
            <v/>
          </cell>
          <cell r="E778" t="e">
            <v>#VALUE!</v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</row>
        <row r="779">
          <cell r="B779" t="str">
            <v>CT53015010</v>
          </cell>
          <cell r="C779" t="str">
            <v/>
          </cell>
          <cell r="D779" t="str">
            <v/>
          </cell>
          <cell r="E779" t="e">
            <v>#VALUE!</v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</row>
        <row r="780">
          <cell r="B780" t="str">
            <v>CT53015011</v>
          </cell>
          <cell r="C780" t="str">
            <v/>
          </cell>
          <cell r="D780" t="str">
            <v/>
          </cell>
          <cell r="E780" t="e">
            <v>#VALUE!</v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</row>
        <row r="781">
          <cell r="B781" t="str">
            <v>CT53015012</v>
          </cell>
          <cell r="C781" t="str">
            <v/>
          </cell>
          <cell r="D781" t="str">
            <v/>
          </cell>
          <cell r="E781" t="e">
            <v>#VALUE!</v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</row>
        <row r="782">
          <cell r="B782" t="str">
            <v>CT5301301</v>
          </cell>
          <cell r="C782">
            <v>17610</v>
          </cell>
          <cell r="D782">
            <v>1660</v>
          </cell>
          <cell r="E782">
            <v>19270</v>
          </cell>
          <cell r="F782">
            <v>8.6</v>
          </cell>
          <cell r="G782">
            <v>19270</v>
          </cell>
          <cell r="H782">
            <v>17610</v>
          </cell>
          <cell r="I782">
            <v>1660</v>
          </cell>
          <cell r="J782">
            <v>8.6</v>
          </cell>
        </row>
        <row r="783">
          <cell r="B783" t="str">
            <v>CT5301302</v>
          </cell>
          <cell r="C783">
            <v>17700</v>
          </cell>
          <cell r="D783">
            <v>1690</v>
          </cell>
          <cell r="E783">
            <v>19390</v>
          </cell>
          <cell r="F783">
            <v>8.6999999999999993</v>
          </cell>
          <cell r="G783">
            <v>19330</v>
          </cell>
          <cell r="H783">
            <v>17650</v>
          </cell>
          <cell r="I783">
            <v>1670</v>
          </cell>
          <cell r="J783">
            <v>8.6536969007088533</v>
          </cell>
        </row>
        <row r="784">
          <cell r="B784" t="str">
            <v>CT5301303</v>
          </cell>
          <cell r="C784">
            <v>17640</v>
          </cell>
          <cell r="D784">
            <v>1660</v>
          </cell>
          <cell r="E784">
            <v>19300</v>
          </cell>
          <cell r="F784">
            <v>8.6</v>
          </cell>
          <cell r="G784">
            <v>19320</v>
          </cell>
          <cell r="H784">
            <v>17650</v>
          </cell>
          <cell r="I784">
            <v>1670</v>
          </cell>
          <cell r="J784">
            <v>8.6331555969698552</v>
          </cell>
        </row>
        <row r="785">
          <cell r="B785" t="str">
            <v>CT5301304</v>
          </cell>
          <cell r="C785">
            <v>17460</v>
          </cell>
          <cell r="D785">
            <v>1460</v>
          </cell>
          <cell r="E785">
            <v>18920</v>
          </cell>
          <cell r="F785">
            <v>7.7</v>
          </cell>
          <cell r="G785">
            <v>19220</v>
          </cell>
          <cell r="H785">
            <v>17600</v>
          </cell>
          <cell r="I785">
            <v>1620</v>
          </cell>
          <cell r="J785">
            <v>8.4096467037827161</v>
          </cell>
        </row>
        <row r="786">
          <cell r="B786" t="str">
            <v>CT5301305</v>
          </cell>
          <cell r="C786">
            <v>17570</v>
          </cell>
          <cell r="D786">
            <v>1430</v>
          </cell>
          <cell r="E786">
            <v>19000</v>
          </cell>
          <cell r="F786">
            <v>7.5</v>
          </cell>
          <cell r="G786">
            <v>19180</v>
          </cell>
          <cell r="H786">
            <v>17600</v>
          </cell>
          <cell r="I786">
            <v>1580</v>
          </cell>
          <cell r="J786">
            <v>8.2388526727509781</v>
          </cell>
        </row>
        <row r="787">
          <cell r="B787" t="str">
            <v>CT5301306</v>
          </cell>
          <cell r="C787">
            <v>17550</v>
          </cell>
          <cell r="D787">
            <v>1630</v>
          </cell>
          <cell r="E787">
            <v>19180</v>
          </cell>
          <cell r="F787">
            <v>8.5</v>
          </cell>
          <cell r="G787">
            <v>19180</v>
          </cell>
          <cell r="H787">
            <v>17590</v>
          </cell>
          <cell r="I787">
            <v>1590</v>
          </cell>
          <cell r="J787">
            <v>8.2811848143512723</v>
          </cell>
        </row>
        <row r="788">
          <cell r="B788" t="str">
            <v>CT5301307</v>
          </cell>
          <cell r="C788">
            <v>17540</v>
          </cell>
          <cell r="D788">
            <v>1600</v>
          </cell>
          <cell r="E788">
            <v>19140</v>
          </cell>
          <cell r="F788">
            <v>8.3000000000000007</v>
          </cell>
          <cell r="G788">
            <v>19170</v>
          </cell>
          <cell r="H788">
            <v>17580</v>
          </cell>
          <cell r="I788">
            <v>1590</v>
          </cell>
          <cell r="J788">
            <v>8.2890549896042156</v>
          </cell>
        </row>
        <row r="789">
          <cell r="B789" t="str">
            <v>CT5301308</v>
          </cell>
          <cell r="C789" t="str">
            <v/>
          </cell>
          <cell r="D789" t="str">
            <v/>
          </cell>
          <cell r="E789" t="e">
            <v>#VALUE!</v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</row>
        <row r="790">
          <cell r="B790" t="str">
            <v>CT5301309</v>
          </cell>
          <cell r="C790" t="str">
            <v/>
          </cell>
          <cell r="D790" t="str">
            <v/>
          </cell>
          <cell r="E790" t="e">
            <v>#VALUE!</v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</row>
        <row r="791">
          <cell r="B791" t="str">
            <v>CT53013010</v>
          </cell>
          <cell r="C791" t="str">
            <v/>
          </cell>
          <cell r="D791" t="str">
            <v/>
          </cell>
          <cell r="E791" t="e">
            <v>#VALUE!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</row>
        <row r="792">
          <cell r="B792" t="str">
            <v>CT53013011</v>
          </cell>
          <cell r="C792" t="str">
            <v/>
          </cell>
          <cell r="D792" t="str">
            <v/>
          </cell>
          <cell r="E792" t="e">
            <v>#VALUE!</v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</row>
        <row r="793">
          <cell r="B793" t="str">
            <v>CT53013012</v>
          </cell>
          <cell r="C793" t="str">
            <v/>
          </cell>
          <cell r="D793" t="str">
            <v/>
          </cell>
          <cell r="E793" t="e">
            <v>#VALUE!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</row>
        <row r="794">
          <cell r="B794" t="str">
            <v>CT5301001</v>
          </cell>
          <cell r="C794">
            <v>39320</v>
          </cell>
          <cell r="D794">
            <v>3860</v>
          </cell>
          <cell r="E794">
            <v>43180</v>
          </cell>
          <cell r="F794">
            <v>8.9</v>
          </cell>
          <cell r="G794">
            <v>43180</v>
          </cell>
          <cell r="H794">
            <v>39320</v>
          </cell>
          <cell r="I794">
            <v>3860</v>
          </cell>
          <cell r="J794">
            <v>8.9</v>
          </cell>
        </row>
        <row r="795">
          <cell r="B795" t="str">
            <v>CT5301002</v>
          </cell>
          <cell r="C795">
            <v>39270</v>
          </cell>
          <cell r="D795">
            <v>3930</v>
          </cell>
          <cell r="E795">
            <v>43200</v>
          </cell>
          <cell r="F795">
            <v>9.1</v>
          </cell>
          <cell r="G795">
            <v>43190</v>
          </cell>
          <cell r="H795">
            <v>39290</v>
          </cell>
          <cell r="I795">
            <v>3890</v>
          </cell>
          <cell r="J795">
            <v>9.0175511716217471</v>
          </cell>
        </row>
        <row r="796">
          <cell r="B796" t="str">
            <v>CT5301003</v>
          </cell>
          <cell r="C796">
            <v>39670</v>
          </cell>
          <cell r="D796">
            <v>3940</v>
          </cell>
          <cell r="E796">
            <v>43610</v>
          </cell>
          <cell r="F796">
            <v>9</v>
          </cell>
          <cell r="G796">
            <v>43330</v>
          </cell>
          <cell r="H796">
            <v>39420</v>
          </cell>
          <cell r="I796">
            <v>3910</v>
          </cell>
          <cell r="J796">
            <v>9.0234182668636151</v>
          </cell>
        </row>
        <row r="797">
          <cell r="B797" t="str">
            <v>CT5301004</v>
          </cell>
          <cell r="C797">
            <v>39380</v>
          </cell>
          <cell r="D797">
            <v>3280</v>
          </cell>
          <cell r="E797">
            <v>42660</v>
          </cell>
          <cell r="F797">
            <v>7.7</v>
          </cell>
          <cell r="G797">
            <v>43160</v>
          </cell>
          <cell r="H797">
            <v>39410</v>
          </cell>
          <cell r="I797">
            <v>3750</v>
          </cell>
          <cell r="J797">
            <v>8.6925545348177149</v>
          </cell>
        </row>
        <row r="798">
          <cell r="B798" t="str">
            <v>CT5301005</v>
          </cell>
          <cell r="C798">
            <v>39910</v>
          </cell>
          <cell r="D798">
            <v>3420</v>
          </cell>
          <cell r="E798">
            <v>43330</v>
          </cell>
          <cell r="F798">
            <v>7.9</v>
          </cell>
          <cell r="G798">
            <v>43190</v>
          </cell>
          <cell r="H798">
            <v>39510</v>
          </cell>
          <cell r="I798">
            <v>3680</v>
          </cell>
          <cell r="J798">
            <v>8.5308934656986235</v>
          </cell>
        </row>
        <row r="799">
          <cell r="B799" t="str">
            <v>CT5301006</v>
          </cell>
          <cell r="C799">
            <v>39280</v>
          </cell>
          <cell r="D799">
            <v>3470</v>
          </cell>
          <cell r="E799">
            <v>42750</v>
          </cell>
          <cell r="F799">
            <v>8.1</v>
          </cell>
          <cell r="G799">
            <v>43120</v>
          </cell>
          <cell r="H799">
            <v>39470</v>
          </cell>
          <cell r="I799">
            <v>3650</v>
          </cell>
          <cell r="J799">
            <v>8.4613362812019268</v>
          </cell>
        </row>
        <row r="800">
          <cell r="B800" t="str">
            <v>CT5301007</v>
          </cell>
          <cell r="C800">
            <v>39070</v>
          </cell>
          <cell r="D800">
            <v>3490</v>
          </cell>
          <cell r="E800">
            <v>42560</v>
          </cell>
          <cell r="F800">
            <v>8.1999999999999993</v>
          </cell>
          <cell r="G800">
            <v>43040</v>
          </cell>
          <cell r="H800">
            <v>39410</v>
          </cell>
          <cell r="I800">
            <v>3630</v>
          </cell>
          <cell r="J800">
            <v>8.4243613105373392</v>
          </cell>
        </row>
        <row r="801">
          <cell r="B801" t="str">
            <v>CT5301008</v>
          </cell>
          <cell r="C801" t="str">
            <v/>
          </cell>
          <cell r="D801" t="str">
            <v/>
          </cell>
          <cell r="E801" t="e">
            <v>#VALUE!</v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</row>
        <row r="802">
          <cell r="B802" t="str">
            <v>CT5301009</v>
          </cell>
          <cell r="C802" t="str">
            <v/>
          </cell>
          <cell r="D802" t="str">
            <v/>
          </cell>
          <cell r="E802" t="e">
            <v>#VALUE!</v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</row>
        <row r="803">
          <cell r="B803" t="str">
            <v>CT53010010</v>
          </cell>
          <cell r="C803" t="str">
            <v/>
          </cell>
          <cell r="D803" t="str">
            <v/>
          </cell>
          <cell r="E803" t="e">
            <v>#VALUE!</v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</row>
        <row r="804">
          <cell r="B804" t="str">
            <v>CT53010011</v>
          </cell>
          <cell r="C804" t="str">
            <v/>
          </cell>
          <cell r="D804" t="str">
            <v/>
          </cell>
          <cell r="E804" t="e">
            <v>#VALUE!</v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</row>
        <row r="805">
          <cell r="B805" t="str">
            <v>CT53010012</v>
          </cell>
          <cell r="C805" t="str">
            <v/>
          </cell>
          <cell r="D805" t="str">
            <v/>
          </cell>
          <cell r="E805" t="e">
            <v>#VALUE!</v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</row>
        <row r="806">
          <cell r="B806" t="str">
            <v>CT5300501</v>
          </cell>
          <cell r="C806">
            <v>29380</v>
          </cell>
          <cell r="D806">
            <v>2950</v>
          </cell>
          <cell r="E806">
            <v>32330</v>
          </cell>
          <cell r="F806">
            <v>9.1</v>
          </cell>
          <cell r="G806">
            <v>32330</v>
          </cell>
          <cell r="H806">
            <v>29380</v>
          </cell>
          <cell r="I806">
            <v>2950</v>
          </cell>
          <cell r="J806">
            <v>9.1</v>
          </cell>
        </row>
        <row r="807">
          <cell r="B807" t="str">
            <v>CT5300502</v>
          </cell>
          <cell r="C807">
            <v>29500</v>
          </cell>
          <cell r="D807">
            <v>2990</v>
          </cell>
          <cell r="E807">
            <v>32490</v>
          </cell>
          <cell r="F807">
            <v>9.1999999999999993</v>
          </cell>
          <cell r="G807">
            <v>32410</v>
          </cell>
          <cell r="H807">
            <v>29440</v>
          </cell>
          <cell r="I807">
            <v>2970</v>
          </cell>
          <cell r="J807">
            <v>9.1680422072412568</v>
          </cell>
        </row>
        <row r="808">
          <cell r="B808" t="str">
            <v>CT5300503</v>
          </cell>
          <cell r="C808">
            <v>29410</v>
          </cell>
          <cell r="D808">
            <v>2970</v>
          </cell>
          <cell r="E808">
            <v>32380</v>
          </cell>
          <cell r="F808">
            <v>9.1999999999999993</v>
          </cell>
          <cell r="G808">
            <v>32400</v>
          </cell>
          <cell r="H808">
            <v>29430</v>
          </cell>
          <cell r="I808">
            <v>2970</v>
          </cell>
          <cell r="J808">
            <v>9.1676011563667039</v>
          </cell>
        </row>
        <row r="809">
          <cell r="B809" t="str">
            <v>CT5300504</v>
          </cell>
          <cell r="C809">
            <v>29140</v>
          </cell>
          <cell r="D809">
            <v>2780</v>
          </cell>
          <cell r="E809">
            <v>31920</v>
          </cell>
          <cell r="F809">
            <v>8.6999999999999993</v>
          </cell>
          <cell r="G809">
            <v>32280</v>
          </cell>
          <cell r="H809">
            <v>29360</v>
          </cell>
          <cell r="I809">
            <v>2920</v>
          </cell>
          <cell r="J809">
            <v>9.0528891952384996</v>
          </cell>
        </row>
        <row r="810">
          <cell r="B810" t="str">
            <v>CT5300505</v>
          </cell>
          <cell r="C810">
            <v>29320</v>
          </cell>
          <cell r="D810">
            <v>2820</v>
          </cell>
          <cell r="E810">
            <v>32140</v>
          </cell>
          <cell r="F810">
            <v>8.8000000000000007</v>
          </cell>
          <cell r="G810">
            <v>32250</v>
          </cell>
          <cell r="H810">
            <v>29350</v>
          </cell>
          <cell r="I810">
            <v>2900</v>
          </cell>
          <cell r="J810">
            <v>8.9942824542038231</v>
          </cell>
        </row>
        <row r="811">
          <cell r="B811" t="str">
            <v>CT5300506</v>
          </cell>
          <cell r="C811">
            <v>29250</v>
          </cell>
          <cell r="D811">
            <v>3000</v>
          </cell>
          <cell r="E811">
            <v>32250</v>
          </cell>
          <cell r="F811">
            <v>9.3000000000000007</v>
          </cell>
          <cell r="G811">
            <v>32250</v>
          </cell>
          <cell r="H811">
            <v>29330</v>
          </cell>
          <cell r="I811">
            <v>2920</v>
          </cell>
          <cell r="J811">
            <v>9.0457610914446658</v>
          </cell>
        </row>
        <row r="812">
          <cell r="B812" t="str">
            <v>CT5300507</v>
          </cell>
          <cell r="C812">
            <v>29180</v>
          </cell>
          <cell r="D812">
            <v>2870</v>
          </cell>
          <cell r="E812">
            <v>32050</v>
          </cell>
          <cell r="F812">
            <v>9</v>
          </cell>
          <cell r="G812">
            <v>32220</v>
          </cell>
          <cell r="H812">
            <v>29310</v>
          </cell>
          <cell r="I812">
            <v>2910</v>
          </cell>
          <cell r="J812">
            <v>9.032306689661592</v>
          </cell>
        </row>
        <row r="813">
          <cell r="B813" t="str">
            <v>CT5300508</v>
          </cell>
          <cell r="C813" t="str">
            <v/>
          </cell>
          <cell r="D813" t="str">
            <v/>
          </cell>
          <cell r="E813" t="e">
            <v>#VALUE!</v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</row>
        <row r="814">
          <cell r="B814" t="str">
            <v>CT5300509</v>
          </cell>
          <cell r="C814" t="str">
            <v/>
          </cell>
          <cell r="D814" t="str">
            <v/>
          </cell>
          <cell r="E814" t="e">
            <v>#VALUE!</v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</row>
        <row r="815">
          <cell r="B815" t="str">
            <v>CT53005010</v>
          </cell>
          <cell r="C815" t="str">
            <v/>
          </cell>
          <cell r="D815" t="str">
            <v/>
          </cell>
          <cell r="E815" t="e">
            <v>#VALUE!</v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</row>
        <row r="816">
          <cell r="B816" t="str">
            <v>CT53005011</v>
          </cell>
          <cell r="C816" t="str">
            <v/>
          </cell>
          <cell r="D816" t="str">
            <v/>
          </cell>
          <cell r="E816" t="e">
            <v>#VALUE!</v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</row>
        <row r="817">
          <cell r="B817" t="str">
            <v>CT53005012</v>
          </cell>
          <cell r="C817" t="str">
            <v/>
          </cell>
          <cell r="D817" t="str">
            <v/>
          </cell>
          <cell r="E817" t="e">
            <v>#VALUE!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</row>
        <row r="818">
          <cell r="B818" t="str">
            <v>CN5306901</v>
          </cell>
          <cell r="C818">
            <v>1340</v>
          </cell>
          <cell r="D818">
            <v>250</v>
          </cell>
          <cell r="E818">
            <v>1590</v>
          </cell>
          <cell r="F818">
            <v>15.9</v>
          </cell>
          <cell r="G818">
            <v>1600</v>
          </cell>
          <cell r="H818">
            <v>1340</v>
          </cell>
          <cell r="I818">
            <v>250</v>
          </cell>
          <cell r="J818">
            <v>15.9</v>
          </cell>
        </row>
        <row r="819">
          <cell r="B819" t="str">
            <v>CN5306902</v>
          </cell>
          <cell r="C819">
            <v>1360</v>
          </cell>
          <cell r="D819">
            <v>230</v>
          </cell>
          <cell r="E819">
            <v>1590</v>
          </cell>
          <cell r="F819">
            <v>14.3</v>
          </cell>
          <cell r="G819">
            <v>1590</v>
          </cell>
          <cell r="H819">
            <v>1350</v>
          </cell>
          <cell r="I819">
            <v>240</v>
          </cell>
          <cell r="J819">
            <v>15.121031122288588</v>
          </cell>
        </row>
        <row r="820">
          <cell r="B820" t="str">
            <v>CN5306903</v>
          </cell>
          <cell r="C820">
            <v>1370</v>
          </cell>
          <cell r="D820">
            <v>230</v>
          </cell>
          <cell r="E820">
            <v>1600</v>
          </cell>
          <cell r="F820">
            <v>14.3</v>
          </cell>
          <cell r="G820">
            <v>1590</v>
          </cell>
          <cell r="H820">
            <v>1360</v>
          </cell>
          <cell r="I820">
            <v>240</v>
          </cell>
          <cell r="J820">
            <v>14.859773964001674</v>
          </cell>
        </row>
        <row r="821">
          <cell r="B821" t="str">
            <v>CN5306904</v>
          </cell>
          <cell r="C821">
            <v>1360</v>
          </cell>
          <cell r="D821">
            <v>190</v>
          </cell>
          <cell r="E821">
            <v>1550</v>
          </cell>
          <cell r="F821">
            <v>12.5</v>
          </cell>
          <cell r="G821">
            <v>1580</v>
          </cell>
          <cell r="H821">
            <v>1360</v>
          </cell>
          <cell r="I821">
            <v>230</v>
          </cell>
          <cell r="J821">
            <v>14.267676767676768</v>
          </cell>
        </row>
        <row r="822">
          <cell r="B822" t="str">
            <v>CN5306905</v>
          </cell>
          <cell r="C822">
            <v>1380</v>
          </cell>
          <cell r="D822">
            <v>190</v>
          </cell>
          <cell r="E822">
            <v>1570</v>
          </cell>
          <cell r="F822">
            <v>12.2</v>
          </cell>
          <cell r="G822">
            <v>1580</v>
          </cell>
          <cell r="H822">
            <v>1360</v>
          </cell>
          <cell r="I822">
            <v>220</v>
          </cell>
          <cell r="J822">
            <v>13.864642631246046</v>
          </cell>
        </row>
        <row r="823">
          <cell r="B823" t="str">
            <v>CN5306906</v>
          </cell>
          <cell r="C823">
            <v>1320</v>
          </cell>
          <cell r="D823">
            <v>200</v>
          </cell>
          <cell r="E823">
            <v>1520</v>
          </cell>
          <cell r="F823">
            <v>13.2</v>
          </cell>
          <cell r="G823">
            <v>1570</v>
          </cell>
          <cell r="H823">
            <v>1350</v>
          </cell>
          <cell r="I823">
            <v>220</v>
          </cell>
          <cell r="J823">
            <v>13.752122241086587</v>
          </cell>
        </row>
        <row r="824">
          <cell r="B824" t="str">
            <v>CN5306907</v>
          </cell>
          <cell r="C824">
            <v>1280</v>
          </cell>
          <cell r="D824">
            <v>170</v>
          </cell>
          <cell r="E824">
            <v>1450</v>
          </cell>
          <cell r="F824">
            <v>11.9</v>
          </cell>
          <cell r="G824">
            <v>1550</v>
          </cell>
          <cell r="H824">
            <v>1340</v>
          </cell>
          <cell r="I824">
            <v>210</v>
          </cell>
          <cell r="J824">
            <v>13.509787703336091</v>
          </cell>
        </row>
        <row r="825">
          <cell r="B825" t="str">
            <v>CN5306908</v>
          </cell>
          <cell r="C825" t="str">
            <v/>
          </cell>
          <cell r="D825" t="str">
            <v/>
          </cell>
          <cell r="E825" t="e">
            <v>#VALUE!</v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</row>
        <row r="826">
          <cell r="B826" t="str">
            <v>CN5306909</v>
          </cell>
          <cell r="C826" t="str">
            <v/>
          </cell>
          <cell r="D826" t="str">
            <v/>
          </cell>
          <cell r="E826" t="e">
            <v>#VALUE!</v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</row>
        <row r="827">
          <cell r="B827" t="str">
            <v>CN53069010</v>
          </cell>
          <cell r="C827" t="str">
            <v/>
          </cell>
          <cell r="D827" t="str">
            <v/>
          </cell>
          <cell r="E827" t="e">
            <v>#VALUE!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</row>
        <row r="828">
          <cell r="B828" t="str">
            <v>CN53069011</v>
          </cell>
          <cell r="C828" t="str">
            <v/>
          </cell>
          <cell r="D828" t="str">
            <v/>
          </cell>
          <cell r="E828" t="e">
            <v>#VALUE!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</row>
        <row r="829">
          <cell r="B829" t="str">
            <v>CN53069012</v>
          </cell>
          <cell r="C829" t="str">
            <v/>
          </cell>
          <cell r="D829" t="str">
            <v/>
          </cell>
          <cell r="E829" t="e">
            <v>#VALUE!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</row>
        <row r="830">
          <cell r="B830" t="str">
            <v>CN5306501</v>
          </cell>
          <cell r="C830">
            <v>15790</v>
          </cell>
          <cell r="D830">
            <v>2470</v>
          </cell>
          <cell r="E830">
            <v>18260</v>
          </cell>
          <cell r="F830">
            <v>13.5</v>
          </cell>
          <cell r="G830">
            <v>18260</v>
          </cell>
          <cell r="H830">
            <v>15790</v>
          </cell>
          <cell r="I830">
            <v>2470</v>
          </cell>
          <cell r="J830">
            <v>13.5</v>
          </cell>
        </row>
        <row r="831">
          <cell r="B831" t="str">
            <v>CN5306502</v>
          </cell>
          <cell r="C831">
            <v>15830</v>
          </cell>
          <cell r="D831">
            <v>2530</v>
          </cell>
          <cell r="E831">
            <v>18360</v>
          </cell>
          <cell r="F831">
            <v>13.8</v>
          </cell>
          <cell r="G831">
            <v>18310</v>
          </cell>
          <cell r="H831">
            <v>15810</v>
          </cell>
          <cell r="I831">
            <v>2500</v>
          </cell>
          <cell r="J831">
            <v>13.661814109742441</v>
          </cell>
        </row>
        <row r="832">
          <cell r="B832" t="str">
            <v>CN5306503</v>
          </cell>
          <cell r="C832">
            <v>15790</v>
          </cell>
          <cell r="D832">
            <v>2570</v>
          </cell>
          <cell r="E832">
            <v>18360</v>
          </cell>
          <cell r="F832">
            <v>14</v>
          </cell>
          <cell r="G832">
            <v>18320</v>
          </cell>
          <cell r="H832">
            <v>15800</v>
          </cell>
          <cell r="I832">
            <v>2520</v>
          </cell>
          <cell r="J832">
            <v>13.771648959394556</v>
          </cell>
        </row>
        <row r="833">
          <cell r="B833" t="str">
            <v>CN5306504</v>
          </cell>
          <cell r="C833">
            <v>16040</v>
          </cell>
          <cell r="D833">
            <v>2190</v>
          </cell>
          <cell r="E833">
            <v>18230</v>
          </cell>
          <cell r="F833">
            <v>12</v>
          </cell>
          <cell r="G833">
            <v>18300</v>
          </cell>
          <cell r="H833">
            <v>15860</v>
          </cell>
          <cell r="I833">
            <v>2440</v>
          </cell>
          <cell r="J833">
            <v>13.336976569437804</v>
          </cell>
        </row>
        <row r="834">
          <cell r="B834" t="str">
            <v>CN5306505</v>
          </cell>
          <cell r="C834">
            <v>16090</v>
          </cell>
          <cell r="D834">
            <v>2080</v>
          </cell>
          <cell r="E834">
            <v>18170</v>
          </cell>
          <cell r="F834">
            <v>11.4</v>
          </cell>
          <cell r="G834">
            <v>18270</v>
          </cell>
          <cell r="H834">
            <v>15910</v>
          </cell>
          <cell r="I834">
            <v>2370</v>
          </cell>
          <cell r="J834">
            <v>12.956821539977014</v>
          </cell>
        </row>
        <row r="835">
          <cell r="B835" t="str">
            <v>CN5306506</v>
          </cell>
          <cell r="C835">
            <v>16150</v>
          </cell>
          <cell r="D835">
            <v>2060</v>
          </cell>
          <cell r="E835">
            <v>18210</v>
          </cell>
          <cell r="F835">
            <v>11.3</v>
          </cell>
          <cell r="G835">
            <v>18260</v>
          </cell>
          <cell r="H835">
            <v>15950</v>
          </cell>
          <cell r="I835">
            <v>2320</v>
          </cell>
          <cell r="J835">
            <v>12.685259545885957</v>
          </cell>
        </row>
        <row r="836">
          <cell r="B836" t="str">
            <v>CN5306507</v>
          </cell>
          <cell r="C836">
            <v>15820</v>
          </cell>
          <cell r="D836">
            <v>1990</v>
          </cell>
          <cell r="E836">
            <v>17810</v>
          </cell>
          <cell r="F836">
            <v>11.2</v>
          </cell>
          <cell r="G836">
            <v>18200</v>
          </cell>
          <cell r="H836">
            <v>15930</v>
          </cell>
          <cell r="I836">
            <v>2270</v>
          </cell>
          <cell r="J836">
            <v>12.475861527592434</v>
          </cell>
        </row>
        <row r="837">
          <cell r="B837" t="str">
            <v>CN5306508</v>
          </cell>
          <cell r="C837" t="str">
            <v/>
          </cell>
          <cell r="D837" t="str">
            <v/>
          </cell>
          <cell r="E837" t="e">
            <v>#VALUE!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</row>
        <row r="838">
          <cell r="B838" t="str">
            <v>CN5306509</v>
          </cell>
          <cell r="C838" t="str">
            <v/>
          </cell>
          <cell r="D838" t="str">
            <v/>
          </cell>
          <cell r="E838" t="e">
            <v>#VALUE!</v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</row>
        <row r="839">
          <cell r="B839" t="str">
            <v>CN53065010</v>
          </cell>
          <cell r="C839" t="str">
            <v/>
          </cell>
          <cell r="D839" t="str">
            <v/>
          </cell>
          <cell r="E839" t="e">
            <v>#VALUE!</v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</row>
        <row r="840">
          <cell r="B840" t="str">
            <v>CN53065011</v>
          </cell>
          <cell r="C840" t="str">
            <v/>
          </cell>
          <cell r="D840" t="str">
            <v/>
          </cell>
          <cell r="E840" t="e">
            <v>#VALUE!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</row>
        <row r="841">
          <cell r="B841" t="str">
            <v>CN53065012</v>
          </cell>
          <cell r="C841" t="str">
            <v/>
          </cell>
          <cell r="D841" t="str">
            <v/>
          </cell>
          <cell r="E841" t="e">
            <v>#VALUE!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</row>
        <row r="842">
          <cell r="B842" t="str">
            <v>CN5305901</v>
          </cell>
          <cell r="C842">
            <v>4440</v>
          </cell>
          <cell r="D842">
            <v>780</v>
          </cell>
          <cell r="E842">
            <v>5220</v>
          </cell>
          <cell r="F842">
            <v>15</v>
          </cell>
          <cell r="G842">
            <v>5220</v>
          </cell>
          <cell r="H842">
            <v>4440</v>
          </cell>
          <cell r="I842">
            <v>780</v>
          </cell>
          <cell r="J842">
            <v>15</v>
          </cell>
        </row>
        <row r="843">
          <cell r="B843" t="str">
            <v>CN5305902</v>
          </cell>
          <cell r="C843">
            <v>4450</v>
          </cell>
          <cell r="D843">
            <v>770</v>
          </cell>
          <cell r="E843">
            <v>5220</v>
          </cell>
          <cell r="F843">
            <v>14.7</v>
          </cell>
          <cell r="G843">
            <v>5220</v>
          </cell>
          <cell r="H843">
            <v>4450</v>
          </cell>
          <cell r="I843">
            <v>770</v>
          </cell>
          <cell r="J843">
            <v>14.82226693494299</v>
          </cell>
        </row>
        <row r="844">
          <cell r="B844" t="str">
            <v>CN5305903</v>
          </cell>
          <cell r="C844">
            <v>4440</v>
          </cell>
          <cell r="D844">
            <v>760</v>
          </cell>
          <cell r="E844">
            <v>5200</v>
          </cell>
          <cell r="F844">
            <v>14.7</v>
          </cell>
          <cell r="G844">
            <v>5210</v>
          </cell>
          <cell r="H844">
            <v>4440</v>
          </cell>
          <cell r="I844">
            <v>770</v>
          </cell>
          <cell r="J844">
            <v>14.774325533819205</v>
          </cell>
        </row>
        <row r="845">
          <cell r="B845" t="str">
            <v>CN5305904</v>
          </cell>
          <cell r="C845">
            <v>4440</v>
          </cell>
          <cell r="D845">
            <v>680</v>
          </cell>
          <cell r="E845">
            <v>5120</v>
          </cell>
          <cell r="F845">
            <v>13.3</v>
          </cell>
          <cell r="G845">
            <v>5190</v>
          </cell>
          <cell r="H845">
            <v>4440</v>
          </cell>
          <cell r="I845">
            <v>750</v>
          </cell>
          <cell r="J845">
            <v>14.421919391342033</v>
          </cell>
        </row>
        <row r="846">
          <cell r="B846" t="str">
            <v>CN5305905</v>
          </cell>
          <cell r="C846">
            <v>4450</v>
          </cell>
          <cell r="D846">
            <v>650</v>
          </cell>
          <cell r="E846">
            <v>5100</v>
          </cell>
          <cell r="F846">
            <v>12.7</v>
          </cell>
          <cell r="G846">
            <v>5170</v>
          </cell>
          <cell r="H846">
            <v>4440</v>
          </cell>
          <cell r="I846">
            <v>730</v>
          </cell>
          <cell r="J846">
            <v>14.090223820016234</v>
          </cell>
        </row>
        <row r="847">
          <cell r="B847" t="str">
            <v>CN5305906</v>
          </cell>
          <cell r="C847">
            <v>4390</v>
          </cell>
          <cell r="D847">
            <v>620</v>
          </cell>
          <cell r="E847">
            <v>5010</v>
          </cell>
          <cell r="F847">
            <v>12.4</v>
          </cell>
          <cell r="G847">
            <v>5150</v>
          </cell>
          <cell r="H847">
            <v>4440</v>
          </cell>
          <cell r="I847">
            <v>710</v>
          </cell>
          <cell r="J847">
            <v>13.816556548775749</v>
          </cell>
        </row>
        <row r="848">
          <cell r="B848" t="str">
            <v>CN5305907</v>
          </cell>
          <cell r="C848">
            <v>4290</v>
          </cell>
          <cell r="D848">
            <v>540</v>
          </cell>
          <cell r="E848">
            <v>4830</v>
          </cell>
          <cell r="F848">
            <v>11.2</v>
          </cell>
          <cell r="G848">
            <v>5100</v>
          </cell>
          <cell r="H848">
            <v>4410</v>
          </cell>
          <cell r="I848">
            <v>690</v>
          </cell>
          <cell r="J848">
            <v>13.468862007168457</v>
          </cell>
        </row>
        <row r="849">
          <cell r="B849" t="str">
            <v>CN5305908</v>
          </cell>
          <cell r="C849" t="str">
            <v/>
          </cell>
          <cell r="D849" t="str">
            <v/>
          </cell>
          <cell r="E849" t="e">
            <v>#VALUE!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</row>
        <row r="850">
          <cell r="B850" t="str">
            <v>CN5305909</v>
          </cell>
          <cell r="C850" t="str">
            <v/>
          </cell>
          <cell r="D850" t="str">
            <v/>
          </cell>
          <cell r="E850" t="e">
            <v>#VALUE!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</row>
        <row r="851">
          <cell r="B851" t="str">
            <v>CN53059010</v>
          </cell>
          <cell r="C851" t="str">
            <v/>
          </cell>
          <cell r="D851" t="str">
            <v/>
          </cell>
          <cell r="E851" t="e">
            <v>#VALUE!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</row>
        <row r="852">
          <cell r="B852" t="str">
            <v>CN53059011</v>
          </cell>
          <cell r="C852" t="str">
            <v/>
          </cell>
          <cell r="D852" t="str">
            <v/>
          </cell>
          <cell r="E852" t="e">
            <v>#VALUE!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</row>
        <row r="853">
          <cell r="B853" t="str">
            <v>CN53059012</v>
          </cell>
          <cell r="C853" t="str">
            <v/>
          </cell>
          <cell r="D853" t="str">
            <v/>
          </cell>
          <cell r="E853" t="e">
            <v>#VALUE!</v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</row>
        <row r="854">
          <cell r="B854" t="str">
            <v>CN5305501</v>
          </cell>
          <cell r="C854">
            <v>6900</v>
          </cell>
          <cell r="D854">
            <v>690</v>
          </cell>
          <cell r="E854">
            <v>7590</v>
          </cell>
          <cell r="F854">
            <v>9.1</v>
          </cell>
          <cell r="G854">
            <v>7600</v>
          </cell>
          <cell r="H854">
            <v>6900</v>
          </cell>
          <cell r="I854">
            <v>690</v>
          </cell>
          <cell r="J854">
            <v>9.1</v>
          </cell>
        </row>
        <row r="855">
          <cell r="B855" t="str">
            <v>CN5305502</v>
          </cell>
          <cell r="C855">
            <v>6930</v>
          </cell>
          <cell r="D855">
            <v>650</v>
          </cell>
          <cell r="E855">
            <v>7580</v>
          </cell>
          <cell r="F855">
            <v>8.6</v>
          </cell>
          <cell r="G855">
            <v>7590</v>
          </cell>
          <cell r="H855">
            <v>6920</v>
          </cell>
          <cell r="I855">
            <v>670</v>
          </cell>
          <cell r="J855">
            <v>8.8512489290186522</v>
          </cell>
        </row>
        <row r="856">
          <cell r="B856" t="str">
            <v>CN5305503</v>
          </cell>
          <cell r="C856">
            <v>7060</v>
          </cell>
          <cell r="D856">
            <v>640</v>
          </cell>
          <cell r="E856">
            <v>7700</v>
          </cell>
          <cell r="F856">
            <v>8.3000000000000007</v>
          </cell>
          <cell r="G856">
            <v>7620</v>
          </cell>
          <cell r="H856">
            <v>6960</v>
          </cell>
          <cell r="I856">
            <v>660</v>
          </cell>
          <cell r="J856">
            <v>8.6635178868188589</v>
          </cell>
        </row>
        <row r="857">
          <cell r="B857" t="str">
            <v>CN5305504</v>
          </cell>
          <cell r="C857">
            <v>7260</v>
          </cell>
          <cell r="D857">
            <v>560</v>
          </cell>
          <cell r="E857">
            <v>7820</v>
          </cell>
          <cell r="F857">
            <v>7.2</v>
          </cell>
          <cell r="G857">
            <v>7670</v>
          </cell>
          <cell r="H857">
            <v>7040</v>
          </cell>
          <cell r="I857">
            <v>640</v>
          </cell>
          <cell r="J857">
            <v>8.2855467222729047</v>
          </cell>
        </row>
        <row r="858">
          <cell r="B858" t="str">
            <v>CN5305505</v>
          </cell>
          <cell r="C858">
            <v>7670</v>
          </cell>
          <cell r="D858">
            <v>550</v>
          </cell>
          <cell r="E858">
            <v>8220</v>
          </cell>
          <cell r="F858">
            <v>6.7</v>
          </cell>
          <cell r="G858">
            <v>7780</v>
          </cell>
          <cell r="H858">
            <v>7160</v>
          </cell>
          <cell r="I858">
            <v>620</v>
          </cell>
          <cell r="J858">
            <v>7.9564144736842115</v>
          </cell>
        </row>
        <row r="859">
          <cell r="B859" t="str">
            <v>CN5305506</v>
          </cell>
          <cell r="C859">
            <v>7730</v>
          </cell>
          <cell r="D859">
            <v>540</v>
          </cell>
          <cell r="E859">
            <v>8270</v>
          </cell>
          <cell r="F859">
            <v>6.6</v>
          </cell>
          <cell r="G859">
            <v>7870</v>
          </cell>
          <cell r="H859">
            <v>7260</v>
          </cell>
          <cell r="I859">
            <v>610</v>
          </cell>
          <cell r="J859">
            <v>7.7134986225895306</v>
          </cell>
        </row>
        <row r="860">
          <cell r="B860" t="str">
            <v>CN5305507</v>
          </cell>
          <cell r="C860">
            <v>8180</v>
          </cell>
          <cell r="D860">
            <v>490</v>
          </cell>
          <cell r="E860">
            <v>8670</v>
          </cell>
          <cell r="F860">
            <v>5.7</v>
          </cell>
          <cell r="G860">
            <v>7980</v>
          </cell>
          <cell r="H860">
            <v>7390</v>
          </cell>
          <cell r="I860">
            <v>590</v>
          </cell>
          <cell r="J860">
            <v>7.3936160690309531</v>
          </cell>
        </row>
        <row r="861">
          <cell r="B861" t="str">
            <v>CN5305508</v>
          </cell>
          <cell r="C861" t="str">
            <v/>
          </cell>
          <cell r="D861" t="str">
            <v/>
          </cell>
          <cell r="E861" t="e">
            <v>#VALUE!</v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</row>
        <row r="862">
          <cell r="B862" t="str">
            <v>CN5305509</v>
          </cell>
          <cell r="C862" t="str">
            <v/>
          </cell>
          <cell r="D862" t="str">
            <v/>
          </cell>
          <cell r="E862" t="e">
            <v>#VALUE!</v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</row>
        <row r="863">
          <cell r="B863" t="str">
            <v>CN53055010</v>
          </cell>
          <cell r="C863" t="str">
            <v/>
          </cell>
          <cell r="D863" t="str">
            <v/>
          </cell>
          <cell r="E863" t="e">
            <v>#VALUE!</v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</row>
        <row r="864">
          <cell r="B864" t="str">
            <v>CN53055011</v>
          </cell>
          <cell r="C864" t="str">
            <v/>
          </cell>
          <cell r="D864" t="str">
            <v/>
          </cell>
          <cell r="E864" t="e">
            <v>#VALUE!</v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</row>
        <row r="865">
          <cell r="B865" t="str">
            <v>CN53055012</v>
          </cell>
          <cell r="C865" t="str">
            <v/>
          </cell>
          <cell r="D865" t="str">
            <v/>
          </cell>
          <cell r="E865" t="e">
            <v>#VALUE!</v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</row>
        <row r="866">
          <cell r="B866" t="str">
            <v>CN5305101</v>
          </cell>
          <cell r="C866">
            <v>4550</v>
          </cell>
          <cell r="D866">
            <v>770</v>
          </cell>
          <cell r="E866">
            <v>5320</v>
          </cell>
          <cell r="F866">
            <v>14.5</v>
          </cell>
          <cell r="G866">
            <v>5330</v>
          </cell>
          <cell r="H866">
            <v>4550</v>
          </cell>
          <cell r="I866">
            <v>770</v>
          </cell>
          <cell r="J866">
            <v>14.5</v>
          </cell>
        </row>
        <row r="867">
          <cell r="B867" t="str">
            <v>CN5305102</v>
          </cell>
          <cell r="C867">
            <v>4550</v>
          </cell>
          <cell r="D867">
            <v>780</v>
          </cell>
          <cell r="E867">
            <v>5330</v>
          </cell>
          <cell r="F867">
            <v>14.6</v>
          </cell>
          <cell r="G867">
            <v>5330</v>
          </cell>
          <cell r="H867">
            <v>4550</v>
          </cell>
          <cell r="I867">
            <v>780</v>
          </cell>
          <cell r="J867">
            <v>14.55927907631653</v>
          </cell>
        </row>
        <row r="868">
          <cell r="B868" t="str">
            <v>CN5305103</v>
          </cell>
          <cell r="C868">
            <v>4530</v>
          </cell>
          <cell r="D868">
            <v>760</v>
          </cell>
          <cell r="E868">
            <v>5290</v>
          </cell>
          <cell r="F868">
            <v>14.4</v>
          </cell>
          <cell r="G868">
            <v>5320</v>
          </cell>
          <cell r="H868">
            <v>4540</v>
          </cell>
          <cell r="I868">
            <v>770</v>
          </cell>
          <cell r="J868">
            <v>14.509656383245547</v>
          </cell>
        </row>
        <row r="869">
          <cell r="B869" t="str">
            <v>CN5305104</v>
          </cell>
          <cell r="C869">
            <v>4520</v>
          </cell>
          <cell r="D869">
            <v>670</v>
          </cell>
          <cell r="E869">
            <v>5190</v>
          </cell>
          <cell r="F869">
            <v>12.9</v>
          </cell>
          <cell r="G869">
            <v>5290</v>
          </cell>
          <cell r="H869">
            <v>4540</v>
          </cell>
          <cell r="I869">
            <v>750</v>
          </cell>
          <cell r="J869">
            <v>14.122209610291335</v>
          </cell>
        </row>
        <row r="870">
          <cell r="B870" t="str">
            <v>CN5305105</v>
          </cell>
          <cell r="C870">
            <v>4640</v>
          </cell>
          <cell r="D870">
            <v>650</v>
          </cell>
          <cell r="E870">
            <v>5290</v>
          </cell>
          <cell r="F870">
            <v>12.2</v>
          </cell>
          <cell r="G870">
            <v>5290</v>
          </cell>
          <cell r="H870">
            <v>4560</v>
          </cell>
          <cell r="I870">
            <v>730</v>
          </cell>
          <cell r="J870">
            <v>13.747303893745036</v>
          </cell>
        </row>
        <row r="871">
          <cell r="B871" t="str">
            <v>CN5305106</v>
          </cell>
          <cell r="C871">
            <v>4700</v>
          </cell>
          <cell r="D871">
            <v>650</v>
          </cell>
          <cell r="E871">
            <v>5350</v>
          </cell>
          <cell r="F871">
            <v>12.1</v>
          </cell>
          <cell r="G871">
            <v>5300</v>
          </cell>
          <cell r="H871">
            <v>4580</v>
          </cell>
          <cell r="I871">
            <v>710</v>
          </cell>
          <cell r="J871">
            <v>13.46468588694448</v>
          </cell>
        </row>
        <row r="872">
          <cell r="B872" t="str">
            <v>CN5305107</v>
          </cell>
          <cell r="C872">
            <v>4580</v>
          </cell>
          <cell r="D872">
            <v>600</v>
          </cell>
          <cell r="E872">
            <v>5180</v>
          </cell>
          <cell r="F872">
            <v>11.6</v>
          </cell>
          <cell r="G872">
            <v>5280</v>
          </cell>
          <cell r="H872">
            <v>4580</v>
          </cell>
          <cell r="I872">
            <v>700</v>
          </cell>
          <cell r="J872">
            <v>13.205249627925856</v>
          </cell>
        </row>
        <row r="873">
          <cell r="B873" t="str">
            <v>CN5305108</v>
          </cell>
          <cell r="C873" t="str">
            <v/>
          </cell>
          <cell r="D873" t="str">
            <v/>
          </cell>
          <cell r="E873" t="e">
            <v>#VALUE!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</row>
        <row r="874">
          <cell r="B874" t="str">
            <v>CN5305109</v>
          </cell>
          <cell r="C874" t="str">
            <v/>
          </cell>
          <cell r="D874" t="str">
            <v/>
          </cell>
          <cell r="E874" t="e">
            <v>#VALUE!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</row>
        <row r="875">
          <cell r="B875" t="str">
            <v>CN53051010</v>
          </cell>
          <cell r="C875" t="str">
            <v/>
          </cell>
          <cell r="D875" t="str">
            <v/>
          </cell>
          <cell r="E875" t="e">
            <v>#VALUE!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</row>
        <row r="876">
          <cell r="B876" t="str">
            <v>CN53051011</v>
          </cell>
          <cell r="C876" t="str">
            <v/>
          </cell>
          <cell r="D876" t="str">
            <v/>
          </cell>
          <cell r="E876" t="e">
            <v>#VALUE!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</row>
        <row r="877">
          <cell r="B877" t="str">
            <v>CN53051012</v>
          </cell>
          <cell r="C877" t="str">
            <v/>
          </cell>
          <cell r="D877" t="str">
            <v/>
          </cell>
          <cell r="E877" t="e">
            <v>#VALUE!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</row>
        <row r="878">
          <cell r="B878" t="str">
            <v>CN5304901</v>
          </cell>
          <cell r="C878">
            <v>7670</v>
          </cell>
          <cell r="D878">
            <v>1220</v>
          </cell>
          <cell r="E878">
            <v>8890</v>
          </cell>
          <cell r="F878">
            <v>13.7</v>
          </cell>
          <cell r="G878">
            <v>8890</v>
          </cell>
          <cell r="H878">
            <v>7670</v>
          </cell>
          <cell r="I878">
            <v>1220</v>
          </cell>
          <cell r="J878">
            <v>13.7</v>
          </cell>
        </row>
        <row r="879">
          <cell r="B879" t="str">
            <v>CN5304902</v>
          </cell>
          <cell r="C879">
            <v>7590</v>
          </cell>
          <cell r="D879">
            <v>1200</v>
          </cell>
          <cell r="E879">
            <v>8790</v>
          </cell>
          <cell r="F879">
            <v>13.6</v>
          </cell>
          <cell r="G879">
            <v>8840</v>
          </cell>
          <cell r="H879">
            <v>7630</v>
          </cell>
          <cell r="I879">
            <v>1210</v>
          </cell>
          <cell r="J879">
            <v>13.683674623826224</v>
          </cell>
        </row>
        <row r="880">
          <cell r="B880" t="str">
            <v>CN5304903</v>
          </cell>
          <cell r="C880">
            <v>7550</v>
          </cell>
          <cell r="D880">
            <v>1230</v>
          </cell>
          <cell r="E880">
            <v>8780</v>
          </cell>
          <cell r="F880">
            <v>14</v>
          </cell>
          <cell r="G880">
            <v>8820</v>
          </cell>
          <cell r="H880">
            <v>7600</v>
          </cell>
          <cell r="I880">
            <v>1220</v>
          </cell>
          <cell r="J880">
            <v>13.795449391488395</v>
          </cell>
        </row>
        <row r="881">
          <cell r="B881" t="str">
            <v>CN5304904</v>
          </cell>
          <cell r="C881">
            <v>7660</v>
          </cell>
          <cell r="D881">
            <v>1110</v>
          </cell>
          <cell r="E881">
            <v>8770</v>
          </cell>
          <cell r="F881">
            <v>12.7</v>
          </cell>
          <cell r="G881">
            <v>8810</v>
          </cell>
          <cell r="H881">
            <v>7620</v>
          </cell>
          <cell r="I881">
            <v>1190</v>
          </cell>
          <cell r="J881">
            <v>13.521030822500993</v>
          </cell>
        </row>
        <row r="882">
          <cell r="B882" t="str">
            <v>CN5304905</v>
          </cell>
          <cell r="C882">
            <v>7850</v>
          </cell>
          <cell r="D882">
            <v>1090</v>
          </cell>
          <cell r="E882">
            <v>8940</v>
          </cell>
          <cell r="F882">
            <v>12.2</v>
          </cell>
          <cell r="G882">
            <v>8840</v>
          </cell>
          <cell r="H882">
            <v>7660</v>
          </cell>
          <cell r="I882">
            <v>1170</v>
          </cell>
          <cell r="J882">
            <v>13.257730091900946</v>
          </cell>
        </row>
        <row r="883">
          <cell r="B883" t="str">
            <v>CN5304906</v>
          </cell>
          <cell r="C883">
            <v>7940</v>
          </cell>
          <cell r="D883">
            <v>1060</v>
          </cell>
          <cell r="E883">
            <v>9000</v>
          </cell>
          <cell r="F883">
            <v>11.8</v>
          </cell>
          <cell r="G883">
            <v>8860</v>
          </cell>
          <cell r="H883">
            <v>7710</v>
          </cell>
          <cell r="I883">
            <v>1150</v>
          </cell>
          <cell r="J883">
            <v>13.014535813008896</v>
          </cell>
        </row>
        <row r="884">
          <cell r="B884" t="str">
            <v>CN5304907</v>
          </cell>
          <cell r="C884">
            <v>7940</v>
          </cell>
          <cell r="D884">
            <v>960</v>
          </cell>
          <cell r="E884">
            <v>8900</v>
          </cell>
          <cell r="F884">
            <v>10.7</v>
          </cell>
          <cell r="G884">
            <v>8870</v>
          </cell>
          <cell r="H884">
            <v>7740</v>
          </cell>
          <cell r="I884">
            <v>1130</v>
          </cell>
          <cell r="J884">
            <v>12.688670887095476</v>
          </cell>
        </row>
        <row r="885">
          <cell r="B885" t="str">
            <v>CN5304908</v>
          </cell>
          <cell r="C885" t="str">
            <v/>
          </cell>
          <cell r="D885" t="str">
            <v/>
          </cell>
          <cell r="E885" t="e">
            <v>#VALUE!</v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</row>
        <row r="886">
          <cell r="B886" t="str">
            <v>CN5304909</v>
          </cell>
          <cell r="C886" t="str">
            <v/>
          </cell>
          <cell r="D886" t="str">
            <v/>
          </cell>
          <cell r="E886" t="e">
            <v>#VALUE!</v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</row>
        <row r="887">
          <cell r="B887" t="str">
            <v>CN53049010</v>
          </cell>
          <cell r="C887" t="str">
            <v/>
          </cell>
          <cell r="D887" t="str">
            <v/>
          </cell>
          <cell r="E887" t="e">
            <v>#VALUE!</v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</row>
        <row r="888">
          <cell r="B888" t="str">
            <v>CN53049011</v>
          </cell>
          <cell r="C888" t="str">
            <v/>
          </cell>
          <cell r="D888" t="str">
            <v/>
          </cell>
          <cell r="E888" t="e">
            <v>#VALUE!</v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</row>
        <row r="889">
          <cell r="B889" t="str">
            <v>CN53049012</v>
          </cell>
          <cell r="C889" t="str">
            <v/>
          </cell>
          <cell r="D889" t="str">
            <v/>
          </cell>
          <cell r="E889" t="e">
            <v>#VALUE!</v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</row>
        <row r="890">
          <cell r="B890" t="str">
            <v>CN5304701</v>
          </cell>
          <cell r="C890">
            <v>16570</v>
          </cell>
          <cell r="D890">
            <v>2510</v>
          </cell>
          <cell r="E890">
            <v>19080</v>
          </cell>
          <cell r="F890">
            <v>13.1</v>
          </cell>
          <cell r="G890">
            <v>19080</v>
          </cell>
          <cell r="H890">
            <v>16570</v>
          </cell>
          <cell r="I890">
            <v>2510</v>
          </cell>
          <cell r="J890">
            <v>13.1</v>
          </cell>
        </row>
        <row r="891">
          <cell r="B891" t="str">
            <v>CN5304702</v>
          </cell>
          <cell r="C891">
            <v>16850</v>
          </cell>
          <cell r="D891">
            <v>2500</v>
          </cell>
          <cell r="E891">
            <v>19350</v>
          </cell>
          <cell r="F891">
            <v>12.9</v>
          </cell>
          <cell r="G891">
            <v>19210</v>
          </cell>
          <cell r="H891">
            <v>16710</v>
          </cell>
          <cell r="I891">
            <v>2500</v>
          </cell>
          <cell r="J891">
            <v>13.026052104208416</v>
          </cell>
        </row>
        <row r="892">
          <cell r="B892" t="str">
            <v>CN5304703</v>
          </cell>
          <cell r="C892">
            <v>17620</v>
          </cell>
          <cell r="D892">
            <v>2470</v>
          </cell>
          <cell r="E892">
            <v>20090</v>
          </cell>
          <cell r="F892">
            <v>12.3</v>
          </cell>
          <cell r="G892">
            <v>19510</v>
          </cell>
          <cell r="H892">
            <v>17010</v>
          </cell>
          <cell r="I892">
            <v>2490</v>
          </cell>
          <cell r="J892">
            <v>12.780246069719754</v>
          </cell>
        </row>
        <row r="893">
          <cell r="B893" t="str">
            <v>CN5304704</v>
          </cell>
          <cell r="C893">
            <v>17930</v>
          </cell>
          <cell r="D893">
            <v>2140</v>
          </cell>
          <cell r="E893">
            <v>20070</v>
          </cell>
          <cell r="F893">
            <v>10.7</v>
          </cell>
          <cell r="G893">
            <v>19650</v>
          </cell>
          <cell r="H893">
            <v>17240</v>
          </cell>
          <cell r="I893">
            <v>2410</v>
          </cell>
          <cell r="J893">
            <v>12.241210378306846</v>
          </cell>
        </row>
        <row r="894">
          <cell r="B894" t="str">
            <v>CN5304705</v>
          </cell>
          <cell r="C894">
            <v>18260</v>
          </cell>
          <cell r="D894">
            <v>2050</v>
          </cell>
          <cell r="E894">
            <v>20310</v>
          </cell>
          <cell r="F894">
            <v>10.1</v>
          </cell>
          <cell r="G894">
            <v>19780</v>
          </cell>
          <cell r="H894">
            <v>17450</v>
          </cell>
          <cell r="I894">
            <v>2330</v>
          </cell>
          <cell r="J894">
            <v>11.798905954559704</v>
          </cell>
        </row>
        <row r="895">
          <cell r="B895" t="str">
            <v>CN5304706</v>
          </cell>
          <cell r="C895">
            <v>20270</v>
          </cell>
          <cell r="D895">
            <v>2060</v>
          </cell>
          <cell r="E895">
            <v>22330</v>
          </cell>
          <cell r="F895">
            <v>9.1999999999999993</v>
          </cell>
          <cell r="G895">
            <v>20200</v>
          </cell>
          <cell r="H895">
            <v>17920</v>
          </cell>
          <cell r="I895">
            <v>2290</v>
          </cell>
          <cell r="J895">
            <v>11.326591216550632</v>
          </cell>
        </row>
        <row r="896">
          <cell r="B896" t="str">
            <v>CN5304707</v>
          </cell>
          <cell r="C896">
            <v>24700</v>
          </cell>
          <cell r="D896">
            <v>1990</v>
          </cell>
          <cell r="E896">
            <v>26690</v>
          </cell>
          <cell r="F896">
            <v>7.5</v>
          </cell>
          <cell r="G896">
            <v>21130</v>
          </cell>
          <cell r="H896">
            <v>18890</v>
          </cell>
          <cell r="I896">
            <v>2250</v>
          </cell>
          <cell r="J896">
            <v>10.630458884291933</v>
          </cell>
        </row>
        <row r="897">
          <cell r="B897" t="str">
            <v>CN5304708</v>
          </cell>
          <cell r="C897" t="str">
            <v/>
          </cell>
          <cell r="D897" t="str">
            <v/>
          </cell>
          <cell r="E897" t="e">
            <v>#VALUE!</v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</row>
        <row r="898">
          <cell r="B898" t="str">
            <v>CN5304709</v>
          </cell>
          <cell r="C898" t="str">
            <v/>
          </cell>
          <cell r="D898" t="str">
            <v/>
          </cell>
          <cell r="E898" t="e">
            <v>#VALUE!</v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</row>
        <row r="899">
          <cell r="B899" t="str">
            <v>CN53047010</v>
          </cell>
          <cell r="C899" t="str">
            <v/>
          </cell>
          <cell r="D899" t="str">
            <v/>
          </cell>
          <cell r="E899" t="e">
            <v>#VALUE!</v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</row>
        <row r="900">
          <cell r="B900" t="str">
            <v>CN53047011</v>
          </cell>
          <cell r="C900" t="str">
            <v/>
          </cell>
          <cell r="D900" t="str">
            <v/>
          </cell>
          <cell r="E900" t="e">
            <v>#VALUE!</v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</row>
        <row r="901">
          <cell r="B901" t="str">
            <v>CN53047012</v>
          </cell>
          <cell r="C901" t="str">
            <v/>
          </cell>
          <cell r="D901" t="str">
            <v/>
          </cell>
          <cell r="E901" t="e">
            <v>#VALUE!</v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</row>
        <row r="902">
          <cell r="B902" t="str">
            <v>CN5304301</v>
          </cell>
          <cell r="C902">
            <v>4290</v>
          </cell>
          <cell r="D902">
            <v>480</v>
          </cell>
          <cell r="E902">
            <v>4770</v>
          </cell>
          <cell r="F902">
            <v>10.1</v>
          </cell>
          <cell r="G902">
            <v>4770</v>
          </cell>
          <cell r="H902">
            <v>4290</v>
          </cell>
          <cell r="I902">
            <v>480</v>
          </cell>
          <cell r="J902">
            <v>10.1</v>
          </cell>
        </row>
        <row r="903">
          <cell r="B903" t="str">
            <v>CN5304302</v>
          </cell>
          <cell r="C903">
            <v>4360</v>
          </cell>
          <cell r="D903">
            <v>460</v>
          </cell>
          <cell r="E903">
            <v>4820</v>
          </cell>
          <cell r="F903">
            <v>9.6</v>
          </cell>
          <cell r="G903">
            <v>4800</v>
          </cell>
          <cell r="H903">
            <v>4320</v>
          </cell>
          <cell r="I903">
            <v>470</v>
          </cell>
          <cell r="J903">
            <v>9.8499061913696053</v>
          </cell>
        </row>
        <row r="904">
          <cell r="B904" t="str">
            <v>CN5304303</v>
          </cell>
          <cell r="C904">
            <v>4460</v>
          </cell>
          <cell r="D904">
            <v>470</v>
          </cell>
          <cell r="E904">
            <v>4930</v>
          </cell>
          <cell r="F904">
            <v>9.6</v>
          </cell>
          <cell r="G904">
            <v>4840</v>
          </cell>
          <cell r="H904">
            <v>4370</v>
          </cell>
          <cell r="I904">
            <v>470</v>
          </cell>
          <cell r="J904">
            <v>9.7653292959878879</v>
          </cell>
        </row>
        <row r="905">
          <cell r="B905" t="str">
            <v>CN5304304</v>
          </cell>
          <cell r="C905">
            <v>4470</v>
          </cell>
          <cell r="D905">
            <v>400</v>
          </cell>
          <cell r="E905">
            <v>4870</v>
          </cell>
          <cell r="F905">
            <v>8.1999999999999993</v>
          </cell>
          <cell r="G905">
            <v>4850</v>
          </cell>
          <cell r="H905">
            <v>4400</v>
          </cell>
          <cell r="I905">
            <v>450</v>
          </cell>
          <cell r="J905">
            <v>9.369685100242231</v>
          </cell>
        </row>
        <row r="906">
          <cell r="B906" t="str">
            <v>CN5304305</v>
          </cell>
          <cell r="C906">
            <v>4530</v>
          </cell>
          <cell r="D906">
            <v>400</v>
          </cell>
          <cell r="E906">
            <v>4930</v>
          </cell>
          <cell r="F906">
            <v>8.1</v>
          </cell>
          <cell r="G906">
            <v>4870</v>
          </cell>
          <cell r="H906">
            <v>4420</v>
          </cell>
          <cell r="I906">
            <v>440</v>
          </cell>
          <cell r="J906">
            <v>9.1110837134755265</v>
          </cell>
        </row>
        <row r="907">
          <cell r="B907" t="str">
            <v>CN5304306</v>
          </cell>
          <cell r="C907">
            <v>4420</v>
          </cell>
          <cell r="D907">
            <v>400</v>
          </cell>
          <cell r="E907">
            <v>4820</v>
          </cell>
          <cell r="F907">
            <v>8.1999999999999993</v>
          </cell>
          <cell r="G907">
            <v>4860</v>
          </cell>
          <cell r="H907">
            <v>4420</v>
          </cell>
          <cell r="I907">
            <v>440</v>
          </cell>
          <cell r="J907">
            <v>8.9649020482382404</v>
          </cell>
        </row>
        <row r="908">
          <cell r="B908" t="str">
            <v>CN5304307</v>
          </cell>
          <cell r="C908">
            <v>4340</v>
          </cell>
          <cell r="D908">
            <v>380</v>
          </cell>
          <cell r="E908">
            <v>4720</v>
          </cell>
          <cell r="F908">
            <v>8</v>
          </cell>
          <cell r="G908">
            <v>4840</v>
          </cell>
          <cell r="H908">
            <v>4410</v>
          </cell>
          <cell r="I908">
            <v>430</v>
          </cell>
          <cell r="J908">
            <v>8.8286532612867994</v>
          </cell>
        </row>
        <row r="909">
          <cell r="B909" t="str">
            <v>CN5304308</v>
          </cell>
          <cell r="C909" t="str">
            <v/>
          </cell>
          <cell r="D909" t="str">
            <v/>
          </cell>
          <cell r="E909" t="e">
            <v>#VALUE!</v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</row>
        <row r="910">
          <cell r="B910" t="str">
            <v>CN5304309</v>
          </cell>
          <cell r="C910" t="str">
            <v/>
          </cell>
          <cell r="D910" t="str">
            <v/>
          </cell>
          <cell r="E910" t="e">
            <v>#VALUE!</v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</row>
        <row r="911">
          <cell r="B911" t="str">
            <v>CN53043010</v>
          </cell>
          <cell r="C911" t="str">
            <v/>
          </cell>
          <cell r="D911" t="str">
            <v/>
          </cell>
          <cell r="E911" t="e">
            <v>#VALUE!</v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</row>
        <row r="912">
          <cell r="B912" t="str">
            <v>CN53043011</v>
          </cell>
          <cell r="C912" t="str">
            <v/>
          </cell>
          <cell r="D912" t="str">
            <v/>
          </cell>
          <cell r="E912" t="e">
            <v>#VALUE!</v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</row>
        <row r="913">
          <cell r="B913" t="str">
            <v>CN53043012</v>
          </cell>
          <cell r="C913" t="str">
            <v/>
          </cell>
          <cell r="D913" t="str">
            <v/>
          </cell>
          <cell r="E913" t="e">
            <v>#VALUE!</v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</row>
        <row r="914">
          <cell r="B914" t="str">
            <v>CN5303901</v>
          </cell>
          <cell r="C914">
            <v>9050</v>
          </cell>
          <cell r="D914">
            <v>1330</v>
          </cell>
          <cell r="E914">
            <v>10380</v>
          </cell>
          <cell r="F914">
            <v>12.8</v>
          </cell>
          <cell r="G914">
            <v>10380</v>
          </cell>
          <cell r="H914">
            <v>9050</v>
          </cell>
          <cell r="I914">
            <v>1330</v>
          </cell>
          <cell r="J914">
            <v>12.8</v>
          </cell>
        </row>
        <row r="915">
          <cell r="B915" t="str">
            <v>CN5303902</v>
          </cell>
          <cell r="C915">
            <v>9380</v>
          </cell>
          <cell r="D915">
            <v>1300</v>
          </cell>
          <cell r="E915">
            <v>10680</v>
          </cell>
          <cell r="F915">
            <v>12.2</v>
          </cell>
          <cell r="G915">
            <v>10530</v>
          </cell>
          <cell r="H915">
            <v>9210</v>
          </cell>
          <cell r="I915">
            <v>1320</v>
          </cell>
          <cell r="J915">
            <v>12.489908344018616</v>
          </cell>
        </row>
        <row r="916">
          <cell r="B916" t="str">
            <v>CN5303903</v>
          </cell>
          <cell r="C916">
            <v>9430</v>
          </cell>
          <cell r="D916">
            <v>1300</v>
          </cell>
          <cell r="E916">
            <v>10730</v>
          </cell>
          <cell r="F916">
            <v>12.1</v>
          </cell>
          <cell r="G916">
            <v>10590</v>
          </cell>
          <cell r="H916">
            <v>9280</v>
          </cell>
          <cell r="I916">
            <v>1310</v>
          </cell>
          <cell r="J916">
            <v>12.351312228585815</v>
          </cell>
        </row>
        <row r="917">
          <cell r="B917" t="str">
            <v>CN5303904</v>
          </cell>
          <cell r="C917">
            <v>9690</v>
          </cell>
          <cell r="D917">
            <v>1150</v>
          </cell>
          <cell r="E917">
            <v>10840</v>
          </cell>
          <cell r="F917">
            <v>10.6</v>
          </cell>
          <cell r="G917">
            <v>10660</v>
          </cell>
          <cell r="H917">
            <v>9390</v>
          </cell>
          <cell r="I917">
            <v>1270</v>
          </cell>
          <cell r="J917">
            <v>11.902862505865791</v>
          </cell>
        </row>
        <row r="918">
          <cell r="B918" t="str">
            <v>CN5303905</v>
          </cell>
          <cell r="C918">
            <v>9800</v>
          </cell>
          <cell r="D918">
            <v>1120</v>
          </cell>
          <cell r="E918">
            <v>10920</v>
          </cell>
          <cell r="F918">
            <v>10.199999999999999</v>
          </cell>
          <cell r="G918">
            <v>10710</v>
          </cell>
          <cell r="H918">
            <v>9470</v>
          </cell>
          <cell r="I918">
            <v>1240</v>
          </cell>
          <cell r="J918">
            <v>11.558793312786026</v>
          </cell>
        </row>
        <row r="919">
          <cell r="B919" t="str">
            <v>CN5303906</v>
          </cell>
          <cell r="C919">
            <v>10270</v>
          </cell>
          <cell r="D919">
            <v>1180</v>
          </cell>
          <cell r="E919">
            <v>11450</v>
          </cell>
          <cell r="F919">
            <v>10.3</v>
          </cell>
          <cell r="G919">
            <v>10830</v>
          </cell>
          <cell r="H919">
            <v>9600</v>
          </cell>
          <cell r="I919">
            <v>1230</v>
          </cell>
          <cell r="J919">
            <v>11.342759989537337</v>
          </cell>
        </row>
        <row r="920">
          <cell r="B920" t="str">
            <v>CN5303907</v>
          </cell>
          <cell r="C920">
            <v>10440</v>
          </cell>
          <cell r="D920">
            <v>970</v>
          </cell>
          <cell r="E920">
            <v>11410</v>
          </cell>
          <cell r="F920">
            <v>8.5</v>
          </cell>
          <cell r="G920">
            <v>10910</v>
          </cell>
          <cell r="H920">
            <v>9720</v>
          </cell>
          <cell r="I920">
            <v>1190</v>
          </cell>
          <cell r="J920">
            <v>10.921037132049788</v>
          </cell>
        </row>
        <row r="921">
          <cell r="B921" t="str">
            <v>CN5303908</v>
          </cell>
          <cell r="C921" t="str">
            <v/>
          </cell>
          <cell r="D921" t="str">
            <v/>
          </cell>
          <cell r="E921" t="e">
            <v>#VALUE!</v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</row>
        <row r="922">
          <cell r="B922" t="str">
            <v>CN5303909</v>
          </cell>
          <cell r="C922" t="str">
            <v/>
          </cell>
          <cell r="D922" t="str">
            <v/>
          </cell>
          <cell r="E922" t="e">
            <v>#VALUE!</v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</row>
        <row r="923">
          <cell r="B923" t="str">
            <v>CN53039010</v>
          </cell>
          <cell r="C923" t="str">
            <v/>
          </cell>
          <cell r="D923" t="str">
            <v/>
          </cell>
          <cell r="E923" t="e">
            <v>#VALUE!</v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</row>
        <row r="924">
          <cell r="B924" t="str">
            <v>CN53039011</v>
          </cell>
          <cell r="C924" t="str">
            <v/>
          </cell>
          <cell r="D924" t="str">
            <v/>
          </cell>
          <cell r="E924" t="e">
            <v>#VALUE!</v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</row>
        <row r="925">
          <cell r="B925" t="str">
            <v>CN53039012</v>
          </cell>
          <cell r="C925" t="str">
            <v/>
          </cell>
          <cell r="D925" t="str">
            <v/>
          </cell>
          <cell r="E925" t="e">
            <v>#VALUE!</v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</row>
        <row r="926">
          <cell r="B926" t="str">
            <v>CN5303101</v>
          </cell>
          <cell r="C926">
            <v>11210</v>
          </cell>
          <cell r="D926">
            <v>1320</v>
          </cell>
          <cell r="E926">
            <v>12530</v>
          </cell>
          <cell r="F926">
            <v>10.5</v>
          </cell>
          <cell r="G926">
            <v>12530</v>
          </cell>
          <cell r="H926">
            <v>11210</v>
          </cell>
          <cell r="I926">
            <v>1320</v>
          </cell>
          <cell r="J926">
            <v>10.5</v>
          </cell>
        </row>
        <row r="927">
          <cell r="B927" t="str">
            <v>CN5303102</v>
          </cell>
          <cell r="C927">
            <v>11130</v>
          </cell>
          <cell r="D927">
            <v>1340</v>
          </cell>
          <cell r="E927">
            <v>12470</v>
          </cell>
          <cell r="F927">
            <v>10.7</v>
          </cell>
          <cell r="G927">
            <v>12500</v>
          </cell>
          <cell r="H927">
            <v>11170</v>
          </cell>
          <cell r="I927">
            <v>1330</v>
          </cell>
          <cell r="J927">
            <v>10.634126825365072</v>
          </cell>
        </row>
        <row r="928">
          <cell r="B928" t="str">
            <v>CN5303103</v>
          </cell>
          <cell r="C928">
            <v>11220</v>
          </cell>
          <cell r="D928">
            <v>1360</v>
          </cell>
          <cell r="E928">
            <v>12580</v>
          </cell>
          <cell r="F928">
            <v>10.8</v>
          </cell>
          <cell r="G928">
            <v>12530</v>
          </cell>
          <cell r="H928">
            <v>11190</v>
          </cell>
          <cell r="I928">
            <v>1340</v>
          </cell>
          <cell r="J928">
            <v>10.694802948455253</v>
          </cell>
        </row>
        <row r="929">
          <cell r="B929" t="str">
            <v>CN5303104</v>
          </cell>
          <cell r="C929">
            <v>11240</v>
          </cell>
          <cell r="D929">
            <v>1190</v>
          </cell>
          <cell r="E929">
            <v>12430</v>
          </cell>
          <cell r="F929">
            <v>9.6</v>
          </cell>
          <cell r="G929">
            <v>12500</v>
          </cell>
          <cell r="H929">
            <v>11200</v>
          </cell>
          <cell r="I929">
            <v>1300</v>
          </cell>
          <cell r="J929">
            <v>10.415916816636672</v>
          </cell>
        </row>
        <row r="930">
          <cell r="B930" t="str">
            <v>CN5303105</v>
          </cell>
          <cell r="C930">
            <v>11460</v>
          </cell>
          <cell r="D930">
            <v>1190</v>
          </cell>
          <cell r="E930">
            <v>12650</v>
          </cell>
          <cell r="F930">
            <v>9.4</v>
          </cell>
          <cell r="G930">
            <v>12530</v>
          </cell>
          <cell r="H930">
            <v>11250</v>
          </cell>
          <cell r="I930">
            <v>1280</v>
          </cell>
          <cell r="J930">
            <v>10.217824942152715</v>
          </cell>
        </row>
        <row r="931">
          <cell r="B931" t="str">
            <v>CN5303106</v>
          </cell>
          <cell r="C931">
            <v>11670</v>
          </cell>
          <cell r="D931">
            <v>1220</v>
          </cell>
          <cell r="E931">
            <v>12890</v>
          </cell>
          <cell r="F931">
            <v>9.5</v>
          </cell>
          <cell r="G931">
            <v>12590</v>
          </cell>
          <cell r="H931">
            <v>11320</v>
          </cell>
          <cell r="I931">
            <v>1270</v>
          </cell>
          <cell r="J931">
            <v>10.092508039861833</v>
          </cell>
        </row>
        <row r="932">
          <cell r="B932" t="str">
            <v>CN5303107</v>
          </cell>
          <cell r="C932">
            <v>11450</v>
          </cell>
          <cell r="D932">
            <v>1150</v>
          </cell>
          <cell r="E932">
            <v>12600</v>
          </cell>
          <cell r="F932">
            <v>9.1</v>
          </cell>
          <cell r="G932">
            <v>12590</v>
          </cell>
          <cell r="H932">
            <v>11340</v>
          </cell>
          <cell r="I932">
            <v>1250</v>
          </cell>
          <cell r="J932">
            <v>9.9515636875120528</v>
          </cell>
        </row>
        <row r="933">
          <cell r="B933" t="str">
            <v>CN5303108</v>
          </cell>
          <cell r="C933" t="str">
            <v/>
          </cell>
          <cell r="D933" t="str">
            <v/>
          </cell>
          <cell r="E933" t="e">
            <v>#VALUE!</v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</row>
        <row r="934">
          <cell r="B934" t="str">
            <v>CN5303109</v>
          </cell>
          <cell r="C934" t="str">
            <v/>
          </cell>
          <cell r="D934" t="str">
            <v/>
          </cell>
          <cell r="E934" t="e">
            <v>#VALUE!</v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</row>
        <row r="935">
          <cell r="B935" t="str">
            <v>CN53031010</v>
          </cell>
          <cell r="C935" t="str">
            <v/>
          </cell>
          <cell r="D935" t="str">
            <v/>
          </cell>
          <cell r="E935" t="e">
            <v>#VALUE!</v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</row>
        <row r="936">
          <cell r="B936" t="str">
            <v>CN53031011</v>
          </cell>
          <cell r="C936" t="str">
            <v/>
          </cell>
          <cell r="D936" t="str">
            <v/>
          </cell>
          <cell r="E936" t="e">
            <v>#VALUE!</v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</row>
        <row r="937">
          <cell r="B937" t="str">
            <v>CN53031012</v>
          </cell>
          <cell r="C937" t="str">
            <v/>
          </cell>
          <cell r="D937" t="str">
            <v/>
          </cell>
          <cell r="E937" t="e">
            <v>#VALUE!</v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</row>
        <row r="938">
          <cell r="B938" t="str">
            <v>CN5302301</v>
          </cell>
          <cell r="C938">
            <v>900</v>
          </cell>
          <cell r="D938">
            <v>90</v>
          </cell>
          <cell r="E938">
            <v>990</v>
          </cell>
          <cell r="F938">
            <v>9.4</v>
          </cell>
          <cell r="G938">
            <v>990</v>
          </cell>
          <cell r="H938">
            <v>900</v>
          </cell>
          <cell r="I938">
            <v>90</v>
          </cell>
          <cell r="J938">
            <v>9.4</v>
          </cell>
        </row>
        <row r="939">
          <cell r="B939" t="str">
            <v>CN5302302</v>
          </cell>
          <cell r="C939">
            <v>910</v>
          </cell>
          <cell r="D939">
            <v>90</v>
          </cell>
          <cell r="E939">
            <v>1000</v>
          </cell>
          <cell r="F939">
            <v>8.9</v>
          </cell>
          <cell r="G939">
            <v>1000</v>
          </cell>
          <cell r="H939">
            <v>910</v>
          </cell>
          <cell r="I939">
            <v>90</v>
          </cell>
          <cell r="J939">
            <v>9.1228070175438596</v>
          </cell>
        </row>
        <row r="940">
          <cell r="B940" t="str">
            <v>CN5302303</v>
          </cell>
          <cell r="C940">
            <v>930</v>
          </cell>
          <cell r="D940">
            <v>90</v>
          </cell>
          <cell r="E940">
            <v>1020</v>
          </cell>
          <cell r="F940">
            <v>8.5</v>
          </cell>
          <cell r="G940">
            <v>1000</v>
          </cell>
          <cell r="H940">
            <v>910</v>
          </cell>
          <cell r="I940">
            <v>90</v>
          </cell>
          <cell r="J940">
            <v>8.9155023286759807</v>
          </cell>
        </row>
        <row r="941">
          <cell r="B941" t="str">
            <v>CN5302304</v>
          </cell>
          <cell r="C941">
            <v>940</v>
          </cell>
          <cell r="D941">
            <v>70</v>
          </cell>
          <cell r="E941">
            <v>1010</v>
          </cell>
          <cell r="F941">
            <v>6.6</v>
          </cell>
          <cell r="G941">
            <v>1000</v>
          </cell>
          <cell r="H941">
            <v>920</v>
          </cell>
          <cell r="I941">
            <v>80</v>
          </cell>
          <cell r="J941">
            <v>8.3229504111637187</v>
          </cell>
        </row>
        <row r="942">
          <cell r="B942" t="str">
            <v>CN5302305</v>
          </cell>
          <cell r="C942">
            <v>940</v>
          </cell>
          <cell r="D942">
            <v>70</v>
          </cell>
          <cell r="E942">
            <v>1010</v>
          </cell>
          <cell r="F942">
            <v>6.8</v>
          </cell>
          <cell r="G942">
            <v>1000</v>
          </cell>
          <cell r="H942">
            <v>920</v>
          </cell>
          <cell r="I942">
            <v>80</v>
          </cell>
          <cell r="J942">
            <v>8.0111598246313278</v>
          </cell>
        </row>
        <row r="943">
          <cell r="B943" t="str">
            <v>CN5302306</v>
          </cell>
          <cell r="C943">
            <v>950</v>
          </cell>
          <cell r="D943">
            <v>80</v>
          </cell>
          <cell r="E943">
            <v>1030</v>
          </cell>
          <cell r="F943">
            <v>7.3</v>
          </cell>
          <cell r="G943">
            <v>1010</v>
          </cell>
          <cell r="H943">
            <v>930</v>
          </cell>
          <cell r="I943">
            <v>80</v>
          </cell>
          <cell r="J943">
            <v>7.8986587183308492</v>
          </cell>
        </row>
        <row r="944">
          <cell r="B944" t="str">
            <v>CN5302307</v>
          </cell>
          <cell r="C944">
            <v>980</v>
          </cell>
          <cell r="D944">
            <v>70</v>
          </cell>
          <cell r="E944">
            <v>1050</v>
          </cell>
          <cell r="F944">
            <v>6.4</v>
          </cell>
          <cell r="G944">
            <v>1010</v>
          </cell>
          <cell r="H944">
            <v>930</v>
          </cell>
          <cell r="I944">
            <v>80</v>
          </cell>
          <cell r="J944">
            <v>7.6814459192318552</v>
          </cell>
        </row>
        <row r="945">
          <cell r="B945" t="str">
            <v>CN5302308</v>
          </cell>
          <cell r="C945" t="str">
            <v/>
          </cell>
          <cell r="D945" t="str">
            <v/>
          </cell>
          <cell r="E945" t="e">
            <v>#VALUE!</v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</row>
        <row r="946">
          <cell r="B946" t="str">
            <v>CN5302309</v>
          </cell>
          <cell r="C946" t="str">
            <v/>
          </cell>
          <cell r="D946" t="str">
            <v/>
          </cell>
          <cell r="E946" t="e">
            <v>#VALUE!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</row>
        <row r="947">
          <cell r="B947" t="str">
            <v>CN53023010</v>
          </cell>
          <cell r="C947" t="str">
            <v/>
          </cell>
          <cell r="D947" t="str">
            <v/>
          </cell>
          <cell r="E947" t="e">
            <v>#VALUE!</v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</row>
        <row r="948">
          <cell r="B948" t="str">
            <v>CN53023011</v>
          </cell>
          <cell r="C948" t="str">
            <v/>
          </cell>
          <cell r="D948" t="str">
            <v/>
          </cell>
          <cell r="E948" t="e">
            <v>#VALUE!</v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</row>
        <row r="949">
          <cell r="B949" t="str">
            <v>CN53023012</v>
          </cell>
          <cell r="C949" t="str">
            <v/>
          </cell>
          <cell r="D949" t="str">
            <v/>
          </cell>
          <cell r="E949" t="e">
            <v>#VALUE!</v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</row>
        <row r="950">
          <cell r="B950" t="str">
            <v>CN5302101</v>
          </cell>
          <cell r="C950">
            <v>33850</v>
          </cell>
          <cell r="D950">
            <v>3900</v>
          </cell>
          <cell r="E950">
            <v>37750</v>
          </cell>
          <cell r="F950">
            <v>10.3</v>
          </cell>
          <cell r="G950">
            <v>37750</v>
          </cell>
          <cell r="H950">
            <v>33850</v>
          </cell>
          <cell r="I950">
            <v>3900</v>
          </cell>
          <cell r="J950">
            <v>10.3</v>
          </cell>
        </row>
        <row r="951">
          <cell r="B951" t="str">
            <v>CN5302102</v>
          </cell>
          <cell r="C951">
            <v>33970</v>
          </cell>
          <cell r="D951">
            <v>3670</v>
          </cell>
          <cell r="E951">
            <v>37640</v>
          </cell>
          <cell r="F951">
            <v>9.6999999999999993</v>
          </cell>
          <cell r="G951">
            <v>37700</v>
          </cell>
          <cell r="H951">
            <v>33910</v>
          </cell>
          <cell r="I951">
            <v>3780</v>
          </cell>
          <cell r="J951">
            <v>10.039659906354871</v>
          </cell>
        </row>
        <row r="952">
          <cell r="B952" t="str">
            <v>CN5302103</v>
          </cell>
          <cell r="C952">
            <v>34430</v>
          </cell>
          <cell r="D952">
            <v>3470</v>
          </cell>
          <cell r="E952">
            <v>37900</v>
          </cell>
          <cell r="F952">
            <v>9.1</v>
          </cell>
          <cell r="G952">
            <v>37760</v>
          </cell>
          <cell r="H952">
            <v>34080</v>
          </cell>
          <cell r="I952">
            <v>3680</v>
          </cell>
          <cell r="J952">
            <v>9.7402941332250492</v>
          </cell>
        </row>
        <row r="953">
          <cell r="B953" t="str">
            <v>CN5302104</v>
          </cell>
          <cell r="C953">
            <v>34530</v>
          </cell>
          <cell r="D953">
            <v>3040</v>
          </cell>
          <cell r="E953">
            <v>37570</v>
          </cell>
          <cell r="F953">
            <v>8.1</v>
          </cell>
          <cell r="G953">
            <v>37710</v>
          </cell>
          <cell r="H953">
            <v>34200</v>
          </cell>
          <cell r="I953">
            <v>3520</v>
          </cell>
          <cell r="J953">
            <v>9.3270225121310961</v>
          </cell>
        </row>
        <row r="954">
          <cell r="B954" t="str">
            <v>CN5302105</v>
          </cell>
          <cell r="C954">
            <v>34710</v>
          </cell>
          <cell r="D954">
            <v>3040</v>
          </cell>
          <cell r="E954">
            <v>37750</v>
          </cell>
          <cell r="F954">
            <v>8</v>
          </cell>
          <cell r="G954">
            <v>37720</v>
          </cell>
          <cell r="H954">
            <v>34300</v>
          </cell>
          <cell r="I954">
            <v>3420</v>
          </cell>
          <cell r="J954">
            <v>9.0707119981335786</v>
          </cell>
        </row>
        <row r="955">
          <cell r="B955" t="str">
            <v>CN5302106</v>
          </cell>
          <cell r="C955">
            <v>35980</v>
          </cell>
          <cell r="D955">
            <v>2980</v>
          </cell>
          <cell r="E955">
            <v>38960</v>
          </cell>
          <cell r="F955">
            <v>7.7</v>
          </cell>
          <cell r="G955">
            <v>37930</v>
          </cell>
          <cell r="H955">
            <v>34580</v>
          </cell>
          <cell r="I955">
            <v>3350</v>
          </cell>
          <cell r="J955">
            <v>8.8289578920538929</v>
          </cell>
        </row>
        <row r="956">
          <cell r="B956" t="str">
            <v>CN5302107</v>
          </cell>
          <cell r="C956">
            <v>35200</v>
          </cell>
          <cell r="D956">
            <v>2970</v>
          </cell>
          <cell r="E956">
            <v>38170</v>
          </cell>
          <cell r="F956">
            <v>7.8</v>
          </cell>
          <cell r="G956">
            <v>37960</v>
          </cell>
          <cell r="H956">
            <v>34670</v>
          </cell>
          <cell r="I956">
            <v>3290</v>
          </cell>
          <cell r="J956">
            <v>8.6765740779070253</v>
          </cell>
        </row>
        <row r="957">
          <cell r="B957" t="str">
            <v>CN5302108</v>
          </cell>
          <cell r="C957" t="str">
            <v/>
          </cell>
          <cell r="D957" t="str">
            <v/>
          </cell>
          <cell r="E957" t="e">
            <v>#VALUE!</v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</row>
        <row r="958">
          <cell r="B958" t="str">
            <v>CN5302109</v>
          </cell>
          <cell r="C958" t="str">
            <v/>
          </cell>
          <cell r="D958" t="str">
            <v/>
          </cell>
          <cell r="E958" t="e">
            <v>#VALUE!</v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</row>
        <row r="959">
          <cell r="B959" t="str">
            <v>CN53021010</v>
          </cell>
          <cell r="C959" t="str">
            <v/>
          </cell>
          <cell r="D959" t="str">
            <v/>
          </cell>
          <cell r="E959" t="e">
            <v>#VALUE!</v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</row>
        <row r="960">
          <cell r="B960" t="str">
            <v>CN53021011</v>
          </cell>
          <cell r="C960" t="str">
            <v/>
          </cell>
          <cell r="D960" t="str">
            <v/>
          </cell>
          <cell r="E960" t="e">
            <v>#VALUE!</v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</row>
        <row r="961">
          <cell r="B961" t="str">
            <v>CN53021012</v>
          </cell>
          <cell r="C961" t="str">
            <v/>
          </cell>
          <cell r="D961" t="str">
            <v/>
          </cell>
          <cell r="E961" t="e">
            <v>#VALUE!</v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</row>
        <row r="962">
          <cell r="B962" t="str">
            <v>CN5301901</v>
          </cell>
          <cell r="C962">
            <v>2550</v>
          </cell>
          <cell r="D962">
            <v>460</v>
          </cell>
          <cell r="E962">
            <v>3010</v>
          </cell>
          <cell r="F962">
            <v>15.3</v>
          </cell>
          <cell r="G962">
            <v>3010</v>
          </cell>
          <cell r="H962">
            <v>2550</v>
          </cell>
          <cell r="I962">
            <v>460</v>
          </cell>
          <cell r="J962">
            <v>15.3</v>
          </cell>
        </row>
        <row r="963">
          <cell r="B963" t="str">
            <v>CN5301902</v>
          </cell>
          <cell r="C963">
            <v>2540</v>
          </cell>
          <cell r="D963">
            <v>490</v>
          </cell>
          <cell r="E963">
            <v>3030</v>
          </cell>
          <cell r="F963">
            <v>16.2</v>
          </cell>
          <cell r="G963">
            <v>3020</v>
          </cell>
          <cell r="H963">
            <v>2540</v>
          </cell>
          <cell r="I963">
            <v>470</v>
          </cell>
          <cell r="J963">
            <v>15.727543917799139</v>
          </cell>
        </row>
        <row r="964">
          <cell r="B964" t="str">
            <v>CN5301903</v>
          </cell>
          <cell r="C964">
            <v>2510</v>
          </cell>
          <cell r="D964">
            <v>490</v>
          </cell>
          <cell r="E964">
            <v>3000</v>
          </cell>
          <cell r="F964">
            <v>16.399999999999999</v>
          </cell>
          <cell r="G964">
            <v>3010</v>
          </cell>
          <cell r="H964">
            <v>2530</v>
          </cell>
          <cell r="I964">
            <v>480</v>
          </cell>
          <cell r="J964">
            <v>15.94555715392276</v>
          </cell>
        </row>
        <row r="965">
          <cell r="B965" t="str">
            <v>CN5301904</v>
          </cell>
          <cell r="C965">
            <v>2540</v>
          </cell>
          <cell r="D965">
            <v>420</v>
          </cell>
          <cell r="E965">
            <v>2960</v>
          </cell>
          <cell r="F965">
            <v>14.2</v>
          </cell>
          <cell r="G965">
            <v>3000</v>
          </cell>
          <cell r="H965">
            <v>2530</v>
          </cell>
          <cell r="I965">
            <v>470</v>
          </cell>
          <cell r="J965">
            <v>15.509625802150179</v>
          </cell>
        </row>
        <row r="966">
          <cell r="B966" t="str">
            <v>CN5301905</v>
          </cell>
          <cell r="C966">
            <v>2630</v>
          </cell>
          <cell r="D966">
            <v>400</v>
          </cell>
          <cell r="E966">
            <v>3030</v>
          </cell>
          <cell r="F966">
            <v>13.3</v>
          </cell>
          <cell r="G966">
            <v>3010</v>
          </cell>
          <cell r="H966">
            <v>2550</v>
          </cell>
          <cell r="I966">
            <v>450</v>
          </cell>
          <cell r="J966">
            <v>15.057196062782657</v>
          </cell>
        </row>
        <row r="967">
          <cell r="B967" t="str">
            <v>CN5301906</v>
          </cell>
          <cell r="C967">
            <v>2680</v>
          </cell>
          <cell r="D967">
            <v>390</v>
          </cell>
          <cell r="E967">
            <v>3070</v>
          </cell>
          <cell r="F967">
            <v>12.6</v>
          </cell>
          <cell r="G967">
            <v>3020</v>
          </cell>
          <cell r="H967">
            <v>2580</v>
          </cell>
          <cell r="I967">
            <v>440</v>
          </cell>
          <cell r="J967">
            <v>14.647078316580139</v>
          </cell>
        </row>
        <row r="968">
          <cell r="B968" t="str">
            <v>CN5301907</v>
          </cell>
          <cell r="C968">
            <v>2620</v>
          </cell>
          <cell r="D968">
            <v>390</v>
          </cell>
          <cell r="E968">
            <v>3010</v>
          </cell>
          <cell r="F968">
            <v>12.9</v>
          </cell>
          <cell r="G968">
            <v>3020</v>
          </cell>
          <cell r="H968">
            <v>2580</v>
          </cell>
          <cell r="I968">
            <v>430</v>
          </cell>
          <cell r="J968">
            <v>14.403448112537298</v>
          </cell>
        </row>
        <row r="969">
          <cell r="B969" t="str">
            <v>CN5301908</v>
          </cell>
          <cell r="C969" t="str">
            <v/>
          </cell>
          <cell r="D969" t="str">
            <v/>
          </cell>
          <cell r="E969" t="e">
            <v>#VALUE!</v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</row>
        <row r="970">
          <cell r="B970" t="str">
            <v>CN5301909</v>
          </cell>
          <cell r="C970" t="str">
            <v/>
          </cell>
          <cell r="D970" t="str">
            <v/>
          </cell>
          <cell r="E970" t="e">
            <v>#VALUE!</v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/>
          </cell>
        </row>
        <row r="971">
          <cell r="B971" t="str">
            <v>CN53019010</v>
          </cell>
          <cell r="C971" t="str">
            <v/>
          </cell>
          <cell r="D971" t="str">
            <v/>
          </cell>
          <cell r="E971" t="e">
            <v>#VALUE!</v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/>
          </cell>
        </row>
        <row r="972">
          <cell r="B972" t="str">
            <v>CN53019011</v>
          </cell>
          <cell r="C972" t="str">
            <v/>
          </cell>
          <cell r="D972" t="str">
            <v/>
          </cell>
          <cell r="E972" t="e">
            <v>#VALUE!</v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/>
          </cell>
        </row>
        <row r="973">
          <cell r="B973" t="str">
            <v>CN53019012</v>
          </cell>
          <cell r="C973" t="str">
            <v/>
          </cell>
          <cell r="D973" t="str">
            <v/>
          </cell>
          <cell r="E973" t="e">
            <v>#VALUE!</v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/>
          </cell>
        </row>
        <row r="974">
          <cell r="B974" t="str">
            <v>CN5301701</v>
          </cell>
          <cell r="C974">
            <v>18650</v>
          </cell>
          <cell r="D974">
            <v>2020</v>
          </cell>
          <cell r="E974">
            <v>20670</v>
          </cell>
          <cell r="F974">
            <v>9.8000000000000007</v>
          </cell>
          <cell r="G974">
            <v>20670</v>
          </cell>
          <cell r="H974">
            <v>18650</v>
          </cell>
          <cell r="I974">
            <v>2020</v>
          </cell>
          <cell r="J974">
            <v>9.8000000000000007</v>
          </cell>
        </row>
        <row r="975">
          <cell r="B975" t="str">
            <v>CN5301702</v>
          </cell>
          <cell r="C975">
            <v>18850</v>
          </cell>
          <cell r="D975">
            <v>1990</v>
          </cell>
          <cell r="E975">
            <v>20840</v>
          </cell>
          <cell r="F975">
            <v>9.5</v>
          </cell>
          <cell r="G975">
            <v>20750</v>
          </cell>
          <cell r="H975">
            <v>18750</v>
          </cell>
          <cell r="I975">
            <v>2000</v>
          </cell>
          <cell r="J975">
            <v>9.6474953617810755</v>
          </cell>
        </row>
        <row r="976">
          <cell r="B976" t="str">
            <v>CN5301703</v>
          </cell>
          <cell r="C976">
            <v>19090</v>
          </cell>
          <cell r="D976">
            <v>1910</v>
          </cell>
          <cell r="E976">
            <v>21000</v>
          </cell>
          <cell r="F976">
            <v>9.1</v>
          </cell>
          <cell r="G976">
            <v>20830</v>
          </cell>
          <cell r="H976">
            <v>18860</v>
          </cell>
          <cell r="I976">
            <v>1970</v>
          </cell>
          <cell r="J976">
            <v>9.4558487064206975</v>
          </cell>
        </row>
        <row r="977">
          <cell r="B977" t="str">
            <v>CN5301704</v>
          </cell>
          <cell r="C977">
            <v>18720</v>
          </cell>
          <cell r="D977">
            <v>1650</v>
          </cell>
          <cell r="E977">
            <v>20370</v>
          </cell>
          <cell r="F977">
            <v>8.1</v>
          </cell>
          <cell r="G977">
            <v>20720</v>
          </cell>
          <cell r="H977">
            <v>18830</v>
          </cell>
          <cell r="I977">
            <v>1890</v>
          </cell>
          <cell r="J977">
            <v>9.126012090789521</v>
          </cell>
        </row>
        <row r="978">
          <cell r="B978" t="str">
            <v>CN5301705</v>
          </cell>
          <cell r="C978">
            <v>18990</v>
          </cell>
          <cell r="D978">
            <v>1640</v>
          </cell>
          <cell r="E978">
            <v>20630</v>
          </cell>
          <cell r="F978">
            <v>8</v>
          </cell>
          <cell r="G978">
            <v>20700</v>
          </cell>
          <cell r="H978">
            <v>18860</v>
          </cell>
          <cell r="I978">
            <v>1840</v>
          </cell>
          <cell r="J978">
            <v>8.891787439613525</v>
          </cell>
        </row>
        <row r="979">
          <cell r="B979" t="str">
            <v>CN5301706</v>
          </cell>
          <cell r="C979">
            <v>21700</v>
          </cell>
          <cell r="D979">
            <v>1670</v>
          </cell>
          <cell r="E979">
            <v>23370</v>
          </cell>
          <cell r="F979">
            <v>7.1</v>
          </cell>
          <cell r="G979">
            <v>21150</v>
          </cell>
          <cell r="H979">
            <v>19330</v>
          </cell>
          <cell r="I979">
            <v>1810</v>
          </cell>
          <cell r="J979">
            <v>8.5691991203802242</v>
          </cell>
        </row>
        <row r="980">
          <cell r="B980" t="str">
            <v>CN5301707</v>
          </cell>
          <cell r="C980">
            <v>24120</v>
          </cell>
          <cell r="D980">
            <v>1560</v>
          </cell>
          <cell r="E980">
            <v>25680</v>
          </cell>
          <cell r="F980">
            <v>6.1</v>
          </cell>
          <cell r="G980">
            <v>21790</v>
          </cell>
          <cell r="H980">
            <v>20020</v>
          </cell>
          <cell r="I980">
            <v>1780</v>
          </cell>
          <cell r="J980">
            <v>8.1519744087262058</v>
          </cell>
        </row>
        <row r="981">
          <cell r="B981" t="str">
            <v>CN5301708</v>
          </cell>
          <cell r="C981" t="str">
            <v/>
          </cell>
          <cell r="D981" t="str">
            <v/>
          </cell>
          <cell r="E981" t="e">
            <v>#VALUE!</v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/>
          </cell>
        </row>
        <row r="982">
          <cell r="B982" t="str">
            <v>CN5301709</v>
          </cell>
          <cell r="C982" t="str">
            <v/>
          </cell>
          <cell r="D982" t="str">
            <v/>
          </cell>
          <cell r="E982" t="e">
            <v>#VALUE!</v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/>
          </cell>
        </row>
        <row r="983">
          <cell r="B983" t="str">
            <v>CN53017010</v>
          </cell>
          <cell r="C983" t="str">
            <v/>
          </cell>
          <cell r="D983" t="str">
            <v/>
          </cell>
          <cell r="E983" t="e">
            <v>#VALUE!</v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/>
          </cell>
        </row>
        <row r="984">
          <cell r="B984" t="str">
            <v>CN53017011</v>
          </cell>
          <cell r="C984" t="str">
            <v/>
          </cell>
          <cell r="D984" t="str">
            <v/>
          </cell>
          <cell r="E984" t="e">
            <v>#VALUE!</v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</row>
        <row r="985">
          <cell r="B985" t="str">
            <v>CN53017012</v>
          </cell>
          <cell r="C985" t="str">
            <v/>
          </cell>
          <cell r="D985" t="str">
            <v/>
          </cell>
          <cell r="E985" t="e">
            <v>#VALUE!</v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</row>
        <row r="986">
          <cell r="B986" t="str">
            <v>CN5301301</v>
          </cell>
          <cell r="C986">
            <v>1360</v>
          </cell>
          <cell r="D986">
            <v>200</v>
          </cell>
          <cell r="E986">
            <v>1560</v>
          </cell>
          <cell r="F986">
            <v>12.6</v>
          </cell>
          <cell r="G986">
            <v>1550</v>
          </cell>
          <cell r="H986">
            <v>1360</v>
          </cell>
          <cell r="I986">
            <v>200</v>
          </cell>
          <cell r="J986">
            <v>12.6</v>
          </cell>
        </row>
        <row r="987">
          <cell r="B987" t="str">
            <v>CN5301302</v>
          </cell>
          <cell r="C987">
            <v>1360</v>
          </cell>
          <cell r="D987">
            <v>190</v>
          </cell>
          <cell r="E987">
            <v>1550</v>
          </cell>
          <cell r="F987">
            <v>12.3</v>
          </cell>
          <cell r="G987">
            <v>1550</v>
          </cell>
          <cell r="H987">
            <v>1360</v>
          </cell>
          <cell r="I987">
            <v>190</v>
          </cell>
          <cell r="J987">
            <v>12.435567010309278</v>
          </cell>
        </row>
        <row r="988">
          <cell r="B988" t="str">
            <v>CN5301303</v>
          </cell>
          <cell r="C988">
            <v>1370</v>
          </cell>
          <cell r="D988">
            <v>200</v>
          </cell>
          <cell r="E988">
            <v>1570</v>
          </cell>
          <cell r="F988">
            <v>12.6</v>
          </cell>
          <cell r="G988">
            <v>1560</v>
          </cell>
          <cell r="H988">
            <v>1360</v>
          </cell>
          <cell r="I988">
            <v>190</v>
          </cell>
          <cell r="J988">
            <v>12.486613835939174</v>
          </cell>
        </row>
        <row r="989">
          <cell r="B989" t="str">
            <v>CN5301304</v>
          </cell>
          <cell r="C989">
            <v>1340</v>
          </cell>
          <cell r="D989">
            <v>170</v>
          </cell>
          <cell r="E989">
            <v>1510</v>
          </cell>
          <cell r="F989">
            <v>11.2</v>
          </cell>
          <cell r="G989">
            <v>1550</v>
          </cell>
          <cell r="H989">
            <v>1360</v>
          </cell>
          <cell r="I989">
            <v>190</v>
          </cell>
          <cell r="J989">
            <v>12.180524102232287</v>
          </cell>
        </row>
        <row r="990">
          <cell r="B990" t="str">
            <v>CN5301305</v>
          </cell>
          <cell r="C990">
            <v>1350</v>
          </cell>
          <cell r="D990">
            <v>170</v>
          </cell>
          <cell r="E990">
            <v>1520</v>
          </cell>
          <cell r="F990">
            <v>11</v>
          </cell>
          <cell r="G990">
            <v>1540</v>
          </cell>
          <cell r="H990">
            <v>1360</v>
          </cell>
          <cell r="I990">
            <v>180</v>
          </cell>
          <cell r="J990">
            <v>11.949603844655151</v>
          </cell>
        </row>
        <row r="991">
          <cell r="B991" t="str">
            <v>CN5301306</v>
          </cell>
          <cell r="C991">
            <v>1370</v>
          </cell>
          <cell r="D991">
            <v>170</v>
          </cell>
          <cell r="E991">
            <v>1540</v>
          </cell>
          <cell r="F991">
            <v>11.3</v>
          </cell>
          <cell r="G991">
            <v>1540</v>
          </cell>
          <cell r="H991">
            <v>1360</v>
          </cell>
          <cell r="I991">
            <v>180</v>
          </cell>
          <cell r="J991">
            <v>11.842390127733275</v>
          </cell>
        </row>
        <row r="992">
          <cell r="B992" t="str">
            <v>CN5301307</v>
          </cell>
          <cell r="C992">
            <v>1330</v>
          </cell>
          <cell r="D992">
            <v>150</v>
          </cell>
          <cell r="E992">
            <v>1480</v>
          </cell>
          <cell r="F992">
            <v>10.199999999999999</v>
          </cell>
          <cell r="G992">
            <v>1530</v>
          </cell>
          <cell r="H992">
            <v>1350</v>
          </cell>
          <cell r="I992">
            <v>180</v>
          </cell>
          <cell r="J992">
            <v>11.612722693778565</v>
          </cell>
        </row>
        <row r="993">
          <cell r="B993" t="str">
            <v>CN5301308</v>
          </cell>
          <cell r="C993" t="str">
            <v/>
          </cell>
          <cell r="D993" t="str">
            <v/>
          </cell>
          <cell r="E993" t="e">
            <v>#VALUE!</v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</row>
        <row r="994">
          <cell r="B994" t="str">
            <v>CN5301309</v>
          </cell>
          <cell r="C994" t="str">
            <v/>
          </cell>
          <cell r="D994" t="str">
            <v/>
          </cell>
          <cell r="E994" t="e">
            <v>#VALUE!</v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</row>
        <row r="995">
          <cell r="B995" t="str">
            <v>CN53013010</v>
          </cell>
          <cell r="C995" t="str">
            <v/>
          </cell>
          <cell r="D995" t="str">
            <v/>
          </cell>
          <cell r="E995" t="e">
            <v>#VALUE!</v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/>
          </cell>
        </row>
        <row r="996">
          <cell r="B996" t="str">
            <v>CN53013011</v>
          </cell>
          <cell r="C996" t="str">
            <v/>
          </cell>
          <cell r="D996" t="str">
            <v/>
          </cell>
          <cell r="E996" t="e">
            <v>#VALUE!</v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/>
          </cell>
        </row>
        <row r="997">
          <cell r="B997" t="str">
            <v>CN53013012</v>
          </cell>
          <cell r="C997" t="str">
            <v/>
          </cell>
          <cell r="D997" t="str">
            <v/>
          </cell>
          <cell r="E997" t="e">
            <v>#VALUE!</v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</row>
        <row r="998">
          <cell r="B998" t="str">
            <v>CN5301101</v>
          </cell>
          <cell r="C998">
            <v>189680</v>
          </cell>
          <cell r="D998">
            <v>28960</v>
          </cell>
          <cell r="E998">
            <v>218640</v>
          </cell>
          <cell r="F998">
            <v>13.2</v>
          </cell>
          <cell r="G998">
            <v>218640</v>
          </cell>
          <cell r="H998">
            <v>189680</v>
          </cell>
          <cell r="I998">
            <v>28960</v>
          </cell>
          <cell r="J998">
            <v>13.2</v>
          </cell>
        </row>
        <row r="999">
          <cell r="B999" t="str">
            <v>CN5301102</v>
          </cell>
          <cell r="C999">
            <v>190380</v>
          </cell>
          <cell r="D999">
            <v>28200</v>
          </cell>
          <cell r="E999">
            <v>218580</v>
          </cell>
          <cell r="F999">
            <v>12.9</v>
          </cell>
          <cell r="G999">
            <v>218610</v>
          </cell>
          <cell r="H999">
            <v>190030</v>
          </cell>
          <cell r="I999">
            <v>28580</v>
          </cell>
          <cell r="J999">
            <v>13.074474070617942</v>
          </cell>
        </row>
        <row r="1000">
          <cell r="B1000" t="str">
            <v>CN5301103</v>
          </cell>
          <cell r="C1000">
            <v>189850</v>
          </cell>
          <cell r="D1000">
            <v>28340</v>
          </cell>
          <cell r="E1000">
            <v>218190</v>
          </cell>
          <cell r="F1000">
            <v>13</v>
          </cell>
          <cell r="G1000">
            <v>218470</v>
          </cell>
          <cell r="H1000">
            <v>189970</v>
          </cell>
          <cell r="I1000">
            <v>28500</v>
          </cell>
          <cell r="J1000">
            <v>13.045587770839024</v>
          </cell>
        </row>
        <row r="1001">
          <cell r="B1001" t="str">
            <v>CN5301104</v>
          </cell>
          <cell r="C1001">
            <v>189850</v>
          </cell>
          <cell r="D1001">
            <v>27780</v>
          </cell>
          <cell r="E1001">
            <v>217630</v>
          </cell>
          <cell r="F1001">
            <v>12.8</v>
          </cell>
          <cell r="G1001">
            <v>218260</v>
          </cell>
          <cell r="H1001">
            <v>189940</v>
          </cell>
          <cell r="I1001">
            <v>28320</v>
          </cell>
          <cell r="J1001">
            <v>12.975445822628512</v>
          </cell>
        </row>
        <row r="1002">
          <cell r="B1002" t="str">
            <v>CN5301105</v>
          </cell>
          <cell r="C1002">
            <v>190330</v>
          </cell>
          <cell r="D1002">
            <v>27740</v>
          </cell>
          <cell r="E1002">
            <v>218070</v>
          </cell>
          <cell r="F1002">
            <v>12.7</v>
          </cell>
          <cell r="G1002">
            <v>218220</v>
          </cell>
          <cell r="H1002">
            <v>190020</v>
          </cell>
          <cell r="I1002">
            <v>28200</v>
          </cell>
          <cell r="J1002">
            <v>12.924266669599438</v>
          </cell>
        </row>
        <row r="1003">
          <cell r="B1003" t="str">
            <v>CN5301106</v>
          </cell>
          <cell r="C1003">
            <v>187500</v>
          </cell>
          <cell r="D1003">
            <v>26380</v>
          </cell>
          <cell r="E1003">
            <v>213880</v>
          </cell>
          <cell r="F1003">
            <v>12.3</v>
          </cell>
          <cell r="G1003">
            <v>217500</v>
          </cell>
          <cell r="H1003">
            <v>189600</v>
          </cell>
          <cell r="I1003">
            <v>27900</v>
          </cell>
          <cell r="J1003">
            <v>12.827482097632558</v>
          </cell>
        </row>
        <row r="1004">
          <cell r="B1004" t="str">
            <v>CN5301107</v>
          </cell>
          <cell r="C1004">
            <v>183510</v>
          </cell>
          <cell r="D1004">
            <v>20640</v>
          </cell>
          <cell r="E1004">
            <v>204150</v>
          </cell>
          <cell r="F1004">
            <v>10.1</v>
          </cell>
          <cell r="G1004">
            <v>215590</v>
          </cell>
          <cell r="H1004">
            <v>188730</v>
          </cell>
          <cell r="I1004">
            <v>26860</v>
          </cell>
          <cell r="J1004">
            <v>12.459869767663761</v>
          </cell>
        </row>
        <row r="1005">
          <cell r="B1005" t="str">
            <v>CN5301108</v>
          </cell>
          <cell r="C1005" t="str">
            <v/>
          </cell>
          <cell r="D1005" t="str">
            <v/>
          </cell>
          <cell r="E1005" t="e">
            <v>#VALUE!</v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</row>
        <row r="1006">
          <cell r="B1006" t="str">
            <v>CN5301109</v>
          </cell>
          <cell r="C1006" t="str">
            <v/>
          </cell>
          <cell r="D1006" t="str">
            <v/>
          </cell>
          <cell r="E1006" t="e">
            <v>#VALUE!</v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</row>
        <row r="1007">
          <cell r="B1007" t="str">
            <v>CN53011010</v>
          </cell>
          <cell r="C1007" t="str">
            <v/>
          </cell>
          <cell r="D1007" t="str">
            <v/>
          </cell>
          <cell r="E1007" t="e">
            <v>#VALUE!</v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</row>
        <row r="1008">
          <cell r="B1008" t="str">
            <v>CN53011011</v>
          </cell>
          <cell r="C1008" t="str">
            <v/>
          </cell>
          <cell r="D1008" t="str">
            <v/>
          </cell>
          <cell r="E1008" t="e">
            <v>#VALUE!</v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</row>
        <row r="1009">
          <cell r="B1009" t="str">
            <v>CN53011012</v>
          </cell>
          <cell r="C1009" t="str">
            <v/>
          </cell>
          <cell r="D1009" t="str">
            <v/>
          </cell>
          <cell r="E1009" t="e">
            <v>#VALUE!</v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</row>
        <row r="1010">
          <cell r="B1010" t="str">
            <v>CN5300701</v>
          </cell>
          <cell r="C1010">
            <v>35410</v>
          </cell>
          <cell r="D1010">
            <v>3910</v>
          </cell>
          <cell r="E1010">
            <v>39320</v>
          </cell>
          <cell r="F1010">
            <v>9.9</v>
          </cell>
          <cell r="G1010">
            <v>39320</v>
          </cell>
          <cell r="H1010">
            <v>35410</v>
          </cell>
          <cell r="I1010">
            <v>3910</v>
          </cell>
          <cell r="J1010">
            <v>9.9</v>
          </cell>
        </row>
        <row r="1011">
          <cell r="B1011" t="str">
            <v>CN5300702</v>
          </cell>
          <cell r="C1011">
            <v>35780</v>
          </cell>
          <cell r="D1011">
            <v>3880</v>
          </cell>
          <cell r="E1011">
            <v>39660</v>
          </cell>
          <cell r="F1011">
            <v>9.8000000000000007</v>
          </cell>
          <cell r="G1011">
            <v>39490</v>
          </cell>
          <cell r="H1011">
            <v>35600</v>
          </cell>
          <cell r="I1011">
            <v>3900</v>
          </cell>
          <cell r="J1011">
            <v>9.8642728723000168</v>
          </cell>
        </row>
        <row r="1012">
          <cell r="B1012" t="str">
            <v>CN5300703</v>
          </cell>
          <cell r="C1012">
            <v>36250</v>
          </cell>
          <cell r="D1012">
            <v>3840</v>
          </cell>
          <cell r="E1012">
            <v>40090</v>
          </cell>
          <cell r="F1012">
            <v>9.6</v>
          </cell>
          <cell r="G1012">
            <v>39690</v>
          </cell>
          <cell r="H1012">
            <v>35810</v>
          </cell>
          <cell r="I1012">
            <v>3880</v>
          </cell>
          <cell r="J1012">
            <v>9.7667699698489088</v>
          </cell>
        </row>
        <row r="1013">
          <cell r="B1013" t="str">
            <v>CN5300704</v>
          </cell>
          <cell r="C1013">
            <v>35540</v>
          </cell>
          <cell r="D1013">
            <v>3460</v>
          </cell>
          <cell r="E1013">
            <v>39000</v>
          </cell>
          <cell r="F1013">
            <v>8.9</v>
          </cell>
          <cell r="G1013">
            <v>39520</v>
          </cell>
          <cell r="H1013">
            <v>35740</v>
          </cell>
          <cell r="I1013">
            <v>3770</v>
          </cell>
          <cell r="J1013">
            <v>9.5449886753299342</v>
          </cell>
        </row>
        <row r="1014">
          <cell r="B1014" t="str">
            <v>CN5300705</v>
          </cell>
          <cell r="C1014">
            <v>36050</v>
          </cell>
          <cell r="D1014">
            <v>3510</v>
          </cell>
          <cell r="E1014">
            <v>39560</v>
          </cell>
          <cell r="F1014">
            <v>8.9</v>
          </cell>
          <cell r="G1014">
            <v>39520</v>
          </cell>
          <cell r="H1014">
            <v>35800</v>
          </cell>
          <cell r="I1014">
            <v>3720</v>
          </cell>
          <cell r="J1014">
            <v>9.4110384122984119</v>
          </cell>
        </row>
        <row r="1015">
          <cell r="B1015" t="str">
            <v>CN5300706</v>
          </cell>
          <cell r="C1015">
            <v>41210</v>
          </cell>
          <cell r="D1015">
            <v>3370</v>
          </cell>
          <cell r="E1015">
            <v>44580</v>
          </cell>
          <cell r="F1015">
            <v>7.6</v>
          </cell>
          <cell r="G1015">
            <v>40370</v>
          </cell>
          <cell r="H1015">
            <v>36700</v>
          </cell>
          <cell r="I1015">
            <v>3660</v>
          </cell>
          <cell r="J1015">
            <v>9.0719163659485211</v>
          </cell>
        </row>
        <row r="1016">
          <cell r="B1016" t="str">
            <v>CN5300707</v>
          </cell>
          <cell r="C1016">
            <v>45780</v>
          </cell>
          <cell r="D1016">
            <v>3050</v>
          </cell>
          <cell r="E1016">
            <v>48830</v>
          </cell>
          <cell r="F1016">
            <v>6.2</v>
          </cell>
          <cell r="G1016">
            <v>41580</v>
          </cell>
          <cell r="H1016">
            <v>38000</v>
          </cell>
          <cell r="I1016">
            <v>3570</v>
          </cell>
          <cell r="J1016">
            <v>8.5980531283608954</v>
          </cell>
        </row>
        <row r="1017">
          <cell r="B1017" t="str">
            <v>CN5300708</v>
          </cell>
          <cell r="C1017" t="str">
            <v/>
          </cell>
          <cell r="D1017" t="str">
            <v/>
          </cell>
          <cell r="E1017" t="e">
            <v>#VALUE!</v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</row>
        <row r="1018">
          <cell r="B1018" t="str">
            <v>CN5300709</v>
          </cell>
          <cell r="C1018" t="str">
            <v/>
          </cell>
          <cell r="D1018" t="str">
            <v/>
          </cell>
          <cell r="E1018" t="e">
            <v>#VALUE!</v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</row>
        <row r="1019">
          <cell r="B1019" t="str">
            <v>CN53007010</v>
          </cell>
          <cell r="C1019" t="str">
            <v/>
          </cell>
          <cell r="D1019" t="str">
            <v/>
          </cell>
          <cell r="E1019" t="e">
            <v>#VALUE!</v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</row>
        <row r="1020">
          <cell r="B1020" t="str">
            <v>CN53007011</v>
          </cell>
          <cell r="C1020" t="str">
            <v/>
          </cell>
          <cell r="D1020" t="str">
            <v/>
          </cell>
          <cell r="E1020" t="e">
            <v>#VALUE!</v>
          </cell>
          <cell r="F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</row>
        <row r="1021">
          <cell r="B1021" t="str">
            <v>CN53007012</v>
          </cell>
          <cell r="C1021" t="str">
            <v/>
          </cell>
          <cell r="D1021" t="str">
            <v/>
          </cell>
          <cell r="E1021" t="e">
            <v>#VALUE!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</row>
        <row r="1022">
          <cell r="B1022" t="str">
            <v>CN5300301</v>
          </cell>
          <cell r="C1022">
            <v>9220</v>
          </cell>
          <cell r="D1022">
            <v>1070</v>
          </cell>
          <cell r="E1022">
            <v>10290</v>
          </cell>
          <cell r="F1022">
            <v>10.4</v>
          </cell>
          <cell r="G1022">
            <v>10280</v>
          </cell>
          <cell r="H1022">
            <v>9220</v>
          </cell>
          <cell r="I1022">
            <v>1070</v>
          </cell>
          <cell r="J1022">
            <v>10.4</v>
          </cell>
        </row>
        <row r="1023">
          <cell r="B1023" t="str">
            <v>CN5300302</v>
          </cell>
          <cell r="C1023">
            <v>9260</v>
          </cell>
          <cell r="D1023">
            <v>1040</v>
          </cell>
          <cell r="E1023">
            <v>10300</v>
          </cell>
          <cell r="F1023">
            <v>10.1</v>
          </cell>
          <cell r="G1023">
            <v>10290</v>
          </cell>
          <cell r="H1023">
            <v>9240</v>
          </cell>
          <cell r="I1023">
            <v>1050</v>
          </cell>
          <cell r="J1023">
            <v>10.214296127119878</v>
          </cell>
        </row>
        <row r="1024">
          <cell r="B1024" t="str">
            <v>CN5300303</v>
          </cell>
          <cell r="C1024">
            <v>9280</v>
          </cell>
          <cell r="D1024">
            <v>930</v>
          </cell>
          <cell r="E1024">
            <v>10210</v>
          </cell>
          <cell r="F1024">
            <v>9.1</v>
          </cell>
          <cell r="G1024">
            <v>10260</v>
          </cell>
          <cell r="H1024">
            <v>9250</v>
          </cell>
          <cell r="I1024">
            <v>1010</v>
          </cell>
          <cell r="J1024">
            <v>9.8486324952900652</v>
          </cell>
        </row>
        <row r="1025">
          <cell r="B1025" t="str">
            <v>CN5300304</v>
          </cell>
          <cell r="C1025">
            <v>9280</v>
          </cell>
          <cell r="D1025">
            <v>920</v>
          </cell>
          <cell r="E1025">
            <v>10200</v>
          </cell>
          <cell r="F1025">
            <v>9</v>
          </cell>
          <cell r="G1025">
            <v>10250</v>
          </cell>
          <cell r="H1025">
            <v>9260</v>
          </cell>
          <cell r="I1025">
            <v>990</v>
          </cell>
          <cell r="J1025">
            <v>9.6401122361839704</v>
          </cell>
        </row>
        <row r="1026">
          <cell r="B1026" t="str">
            <v>CN5300305</v>
          </cell>
          <cell r="C1026">
            <v>9430</v>
          </cell>
          <cell r="D1026">
            <v>790</v>
          </cell>
          <cell r="E1026">
            <v>10220</v>
          </cell>
          <cell r="F1026">
            <v>7.7</v>
          </cell>
          <cell r="G1026">
            <v>10240</v>
          </cell>
          <cell r="H1026">
            <v>9290</v>
          </cell>
          <cell r="I1026">
            <v>950</v>
          </cell>
          <cell r="J1026">
            <v>9.2503613422399305</v>
          </cell>
        </row>
        <row r="1027">
          <cell r="B1027" t="str">
            <v>CN5300306</v>
          </cell>
          <cell r="C1027">
            <v>9070</v>
          </cell>
          <cell r="D1027">
            <v>920</v>
          </cell>
          <cell r="E1027">
            <v>9990</v>
          </cell>
          <cell r="F1027">
            <v>9.1999999999999993</v>
          </cell>
          <cell r="G1027">
            <v>10200</v>
          </cell>
          <cell r="H1027">
            <v>9260</v>
          </cell>
          <cell r="I1027">
            <v>940</v>
          </cell>
          <cell r="J1027">
            <v>9.2387396221481328</v>
          </cell>
        </row>
        <row r="1028">
          <cell r="B1028" t="str">
            <v>CN5300307</v>
          </cell>
          <cell r="C1028">
            <v>8820</v>
          </cell>
          <cell r="D1028">
            <v>660</v>
          </cell>
          <cell r="E1028">
            <v>9480</v>
          </cell>
          <cell r="F1028">
            <v>7</v>
          </cell>
          <cell r="G1028">
            <v>10100</v>
          </cell>
          <cell r="H1028">
            <v>9190</v>
          </cell>
          <cell r="I1028">
            <v>900</v>
          </cell>
          <cell r="J1028">
            <v>8.9329427912439332</v>
          </cell>
        </row>
        <row r="1029">
          <cell r="B1029" t="str">
            <v>CN5300308</v>
          </cell>
          <cell r="C1029" t="str">
            <v/>
          </cell>
          <cell r="D1029" t="str">
            <v/>
          </cell>
          <cell r="E1029" t="e">
            <v>#VALUE!</v>
          </cell>
          <cell r="F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</row>
        <row r="1030">
          <cell r="B1030" t="str">
            <v>CN5300309</v>
          </cell>
          <cell r="C1030" t="str">
            <v/>
          </cell>
          <cell r="D1030" t="str">
            <v/>
          </cell>
          <cell r="E1030" t="e">
            <v>#VALUE!</v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</row>
        <row r="1031">
          <cell r="B1031" t="str">
            <v>CN53003010</v>
          </cell>
          <cell r="C1031" t="str">
            <v/>
          </cell>
          <cell r="D1031" t="str">
            <v/>
          </cell>
          <cell r="E1031" t="e">
            <v>#VALUE!</v>
          </cell>
          <cell r="F1031" t="str">
            <v/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</row>
        <row r="1032">
          <cell r="B1032" t="str">
            <v>CN53003011</v>
          </cell>
          <cell r="C1032" t="str">
            <v/>
          </cell>
          <cell r="D1032" t="str">
            <v/>
          </cell>
          <cell r="E1032" t="e">
            <v>#VALUE!</v>
          </cell>
          <cell r="F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</row>
        <row r="1033">
          <cell r="B1033" t="str">
            <v>CN53003012</v>
          </cell>
          <cell r="C1033" t="str">
            <v/>
          </cell>
          <cell r="D1033" t="str">
            <v/>
          </cell>
          <cell r="E1033" t="e">
            <v>#VALUE!</v>
          </cell>
          <cell r="F1033" t="str">
            <v/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</row>
        <row r="1034">
          <cell r="B1034" t="str">
            <v>CN5300101</v>
          </cell>
          <cell r="C1034">
            <v>7120</v>
          </cell>
          <cell r="D1034">
            <v>1210</v>
          </cell>
          <cell r="E1034">
            <v>8330</v>
          </cell>
          <cell r="F1034">
            <v>14.5</v>
          </cell>
          <cell r="G1034">
            <v>8330</v>
          </cell>
          <cell r="H1034">
            <v>7120</v>
          </cell>
          <cell r="I1034">
            <v>1210</v>
          </cell>
          <cell r="J1034">
            <v>14.5</v>
          </cell>
        </row>
        <row r="1035">
          <cell r="B1035" t="str">
            <v>CN5300102</v>
          </cell>
          <cell r="C1035">
            <v>7080</v>
          </cell>
          <cell r="D1035">
            <v>960</v>
          </cell>
          <cell r="E1035">
            <v>8040</v>
          </cell>
          <cell r="F1035">
            <v>11.9</v>
          </cell>
          <cell r="G1035">
            <v>8180</v>
          </cell>
          <cell r="H1035">
            <v>7100</v>
          </cell>
          <cell r="I1035">
            <v>1080</v>
          </cell>
          <cell r="J1035">
            <v>13.23718144594512</v>
          </cell>
        </row>
        <row r="1036">
          <cell r="B1036" t="str">
            <v>CN5300103</v>
          </cell>
          <cell r="C1036">
            <v>7360</v>
          </cell>
          <cell r="D1036">
            <v>820</v>
          </cell>
          <cell r="E1036">
            <v>8180</v>
          </cell>
          <cell r="F1036">
            <v>10</v>
          </cell>
          <cell r="G1036">
            <v>8180</v>
          </cell>
          <cell r="H1036">
            <v>7190</v>
          </cell>
          <cell r="I1036">
            <v>1000</v>
          </cell>
          <cell r="J1036">
            <v>12.169484620085557</v>
          </cell>
        </row>
        <row r="1037">
          <cell r="B1037" t="str">
            <v>CN5300104</v>
          </cell>
          <cell r="C1037">
            <v>7670</v>
          </cell>
          <cell r="D1037">
            <v>690</v>
          </cell>
          <cell r="E1037">
            <v>8360</v>
          </cell>
          <cell r="F1037">
            <v>8.1999999999999993</v>
          </cell>
          <cell r="G1037">
            <v>8220</v>
          </cell>
          <cell r="H1037">
            <v>7310</v>
          </cell>
          <cell r="I1037">
            <v>920</v>
          </cell>
          <cell r="J1037">
            <v>11.173591902489436</v>
          </cell>
        </row>
        <row r="1038">
          <cell r="B1038" t="str">
            <v>CN5300105</v>
          </cell>
          <cell r="C1038">
            <v>7690</v>
          </cell>
          <cell r="D1038">
            <v>680</v>
          </cell>
          <cell r="E1038">
            <v>8370</v>
          </cell>
          <cell r="F1038">
            <v>8.1</v>
          </cell>
          <cell r="G1038">
            <v>8250</v>
          </cell>
          <cell r="H1038">
            <v>7380</v>
          </cell>
          <cell r="I1038">
            <v>870</v>
          </cell>
          <cell r="J1038">
            <v>10.550803305304481</v>
          </cell>
        </row>
        <row r="1039">
          <cell r="B1039" t="str">
            <v>CN5300106</v>
          </cell>
          <cell r="C1039">
            <v>8060</v>
          </cell>
          <cell r="D1039">
            <v>690</v>
          </cell>
          <cell r="E1039">
            <v>8750</v>
          </cell>
          <cell r="F1039">
            <v>7.9</v>
          </cell>
          <cell r="G1039">
            <v>8340</v>
          </cell>
          <cell r="H1039">
            <v>7500</v>
          </cell>
          <cell r="I1039">
            <v>840</v>
          </cell>
          <cell r="J1039">
            <v>10.07978244786147</v>
          </cell>
        </row>
        <row r="1040">
          <cell r="B1040" t="str">
            <v>CN5300107</v>
          </cell>
          <cell r="C1040">
            <v>8350</v>
          </cell>
          <cell r="D1040">
            <v>690</v>
          </cell>
          <cell r="E1040">
            <v>9040</v>
          </cell>
          <cell r="F1040">
            <v>7.7</v>
          </cell>
          <cell r="G1040">
            <v>8440</v>
          </cell>
          <cell r="H1040">
            <v>7620</v>
          </cell>
          <cell r="I1040">
            <v>820</v>
          </cell>
          <cell r="J1040">
            <v>9.7107927799790037</v>
          </cell>
        </row>
        <row r="1041">
          <cell r="B1041" t="str">
            <v>CN5300108</v>
          </cell>
          <cell r="C1041" t="str">
            <v/>
          </cell>
          <cell r="D1041" t="str">
            <v/>
          </cell>
          <cell r="E1041" t="e">
            <v>#VALUE!</v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</row>
        <row r="1042">
          <cell r="B1042" t="str">
            <v>CN5300109</v>
          </cell>
          <cell r="C1042" t="str">
            <v/>
          </cell>
          <cell r="D1042" t="str">
            <v/>
          </cell>
          <cell r="E1042" t="e">
            <v>#VALUE!</v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</row>
        <row r="1043">
          <cell r="B1043" t="str">
            <v>CN53001010</v>
          </cell>
          <cell r="C1043" t="str">
            <v/>
          </cell>
          <cell r="D1043" t="str">
            <v/>
          </cell>
          <cell r="E1043" t="e">
            <v>#VALUE!</v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</row>
        <row r="1044">
          <cell r="B1044" t="str">
            <v>CN53001011</v>
          </cell>
          <cell r="C1044" t="str">
            <v/>
          </cell>
          <cell r="D1044" t="str">
            <v/>
          </cell>
          <cell r="E1044" t="e">
            <v>#VALUE!</v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</row>
        <row r="1045">
          <cell r="B1045" t="str">
            <v>CN53001012</v>
          </cell>
          <cell r="C1045" t="str">
            <v/>
          </cell>
          <cell r="D1045" t="str">
            <v/>
          </cell>
          <cell r="E1045" t="e">
            <v>#VALUE!</v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</row>
        <row r="1046">
          <cell r="B1046" t="str">
            <v>CA5350001</v>
          </cell>
          <cell r="C1046">
            <v>2041520</v>
          </cell>
          <cell r="D1046">
            <v>206090</v>
          </cell>
          <cell r="E1046">
            <v>2247610</v>
          </cell>
          <cell r="F1046">
            <v>9.1999999999999993</v>
          </cell>
          <cell r="G1046">
            <v>2247610</v>
          </cell>
          <cell r="H1046">
            <v>2041520</v>
          </cell>
          <cell r="I1046">
            <v>206090</v>
          </cell>
          <cell r="J1046">
            <v>9.1999999999999993</v>
          </cell>
        </row>
        <row r="1047">
          <cell r="B1047" t="str">
            <v>CA5350002</v>
          </cell>
          <cell r="C1047">
            <v>2046260</v>
          </cell>
          <cell r="D1047">
            <v>210660</v>
          </cell>
          <cell r="E1047">
            <v>2256920</v>
          </cell>
          <cell r="F1047">
            <v>9.3000000000000007</v>
          </cell>
          <cell r="G1047">
            <v>2252260</v>
          </cell>
          <cell r="H1047">
            <v>2043890</v>
          </cell>
          <cell r="I1047">
            <v>208370</v>
          </cell>
          <cell r="J1047">
            <v>9.2517108891961861</v>
          </cell>
        </row>
        <row r="1048">
          <cell r="B1048" t="str">
            <v>CA5350003</v>
          </cell>
          <cell r="C1048">
            <v>2042770</v>
          </cell>
          <cell r="D1048">
            <v>208240</v>
          </cell>
          <cell r="E1048">
            <v>2251010</v>
          </cell>
          <cell r="F1048">
            <v>9.3000000000000007</v>
          </cell>
          <cell r="G1048">
            <v>2251850</v>
          </cell>
          <cell r="H1048">
            <v>2043520</v>
          </cell>
          <cell r="I1048">
            <v>208330</v>
          </cell>
          <cell r="J1048">
            <v>9.2514360446655974</v>
          </cell>
        </row>
        <row r="1049">
          <cell r="B1049" t="str">
            <v>CA5350004</v>
          </cell>
          <cell r="C1049">
            <v>2028330</v>
          </cell>
          <cell r="D1049">
            <v>190650</v>
          </cell>
          <cell r="E1049">
            <v>2218980</v>
          </cell>
          <cell r="F1049">
            <v>8.6</v>
          </cell>
          <cell r="G1049">
            <v>2243630</v>
          </cell>
          <cell r="H1049">
            <v>2039720</v>
          </cell>
          <cell r="I1049">
            <v>203910</v>
          </cell>
          <cell r="J1049">
            <v>9.0882854984044243</v>
          </cell>
        </row>
        <row r="1050">
          <cell r="B1050" t="str">
            <v>CA5350005</v>
          </cell>
          <cell r="C1050">
            <v>2040140</v>
          </cell>
          <cell r="D1050">
            <v>190600</v>
          </cell>
          <cell r="E1050">
            <v>2230740</v>
          </cell>
          <cell r="F1050">
            <v>8.5</v>
          </cell>
          <cell r="G1050">
            <v>2241050</v>
          </cell>
          <cell r="H1050">
            <v>2039800</v>
          </cell>
          <cell r="I1050">
            <v>201250</v>
          </cell>
          <cell r="J1050">
            <v>8.979952964896448</v>
          </cell>
        </row>
        <row r="1051">
          <cell r="B1051" t="str">
            <v>CA5350006</v>
          </cell>
          <cell r="C1051">
            <v>2025780</v>
          </cell>
          <cell r="D1051">
            <v>205010</v>
          </cell>
          <cell r="E1051">
            <v>2230790</v>
          </cell>
          <cell r="F1051">
            <v>9.1999999999999993</v>
          </cell>
          <cell r="G1051">
            <v>2239340</v>
          </cell>
          <cell r="H1051">
            <v>2037470</v>
          </cell>
          <cell r="I1051">
            <v>201870</v>
          </cell>
          <cell r="J1051">
            <v>9.0148389004018732</v>
          </cell>
        </row>
        <row r="1052">
          <cell r="B1052" t="str">
            <v>CA5350007</v>
          </cell>
          <cell r="C1052">
            <v>2017120</v>
          </cell>
          <cell r="D1052">
            <v>199910</v>
          </cell>
          <cell r="E1052">
            <v>2217030</v>
          </cell>
          <cell r="F1052">
            <v>9</v>
          </cell>
          <cell r="G1052">
            <v>2236150</v>
          </cell>
          <cell r="H1052">
            <v>2034560</v>
          </cell>
          <cell r="I1052">
            <v>201590</v>
          </cell>
          <cell r="J1052">
            <v>9.0151551159568495</v>
          </cell>
        </row>
        <row r="1053">
          <cell r="B1053" t="str">
            <v>CA5350008</v>
          </cell>
          <cell r="C1053" t="str">
            <v/>
          </cell>
          <cell r="D1053" t="str">
            <v/>
          </cell>
          <cell r="E1053" t="e">
            <v>#VALUE!</v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</row>
        <row r="1054">
          <cell r="B1054" t="str">
            <v>CA5350009</v>
          </cell>
          <cell r="C1054" t="str">
            <v/>
          </cell>
          <cell r="D1054" t="str">
            <v/>
          </cell>
          <cell r="E1054" t="e">
            <v>#VALUE!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</row>
        <row r="1055">
          <cell r="B1055" t="str">
            <v>CA53500010</v>
          </cell>
          <cell r="C1055" t="str">
            <v/>
          </cell>
          <cell r="D1055" t="str">
            <v/>
          </cell>
          <cell r="E1055" t="e">
            <v>#VALUE!</v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</row>
        <row r="1056">
          <cell r="B1056" t="str">
            <v>CA53500011</v>
          </cell>
          <cell r="C1056" t="str">
            <v/>
          </cell>
          <cell r="D1056" t="str">
            <v/>
          </cell>
          <cell r="E1056" t="e">
            <v>#VALUE!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</row>
        <row r="1057">
          <cell r="B1057" t="str">
            <v>CA53500012</v>
          </cell>
          <cell r="C1057" t="str">
            <v/>
          </cell>
          <cell r="D1057" t="str">
            <v/>
          </cell>
          <cell r="E1057" t="e">
            <v>#VALUE!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ortress.wa.gov/esd/employmentdata/docs/regional-reports/laus-historical-not-seasonally-adjusted.xl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AA196"/>
  <sheetViews>
    <sheetView showGridLines="0" workbookViewId="0">
      <pane ySplit="6" topLeftCell="A7" activePane="bottomLeft" state="frozen"/>
      <selection pane="bottomLeft" activeCell="N12" sqref="N12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2">
      <c r="A2" s="2" t="s">
        <v>2</v>
      </c>
      <c r="B2" s="2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">
      <c r="A3" s="2" t="s">
        <v>4</v>
      </c>
      <c r="B3" s="2"/>
      <c r="C3" s="2"/>
      <c r="D3" s="3" t="s">
        <v>29</v>
      </c>
      <c r="E3" s="3"/>
      <c r="F3" s="3"/>
      <c r="G3" s="3"/>
      <c r="H3" s="3"/>
      <c r="I3" s="3"/>
      <c r="J3" s="3"/>
      <c r="K3" s="3"/>
      <c r="L3" s="3"/>
      <c r="M3" s="3"/>
    </row>
    <row r="4" spans="1:14" ht="11.25" customHeight="1" x14ac:dyDescent="0.2">
      <c r="A4" s="5">
        <v>40927</v>
      </c>
      <c r="B4" s="28" t="s">
        <v>28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3485540</v>
      </c>
      <c r="C8" s="7">
        <f t="shared" ref="C8:K8" si="0">IF(ISNUMBER(C9),C9+C10," ")</f>
        <v>3485010</v>
      </c>
      <c r="D8" s="7">
        <f t="shared" si="0"/>
        <v>3497370</v>
      </c>
      <c r="E8" s="7">
        <f t="shared" si="0"/>
        <v>3496720</v>
      </c>
      <c r="F8" s="7">
        <f t="shared" si="0"/>
        <v>3456750</v>
      </c>
      <c r="G8" s="7">
        <f t="shared" si="0"/>
        <v>3475900</v>
      </c>
      <c r="H8" s="7">
        <f t="shared" si="0"/>
        <v>3489150</v>
      </c>
      <c r="I8" s="7">
        <f t="shared" si="0"/>
        <v>3477830</v>
      </c>
      <c r="J8" s="7">
        <f t="shared" si="0"/>
        <v>3485730</v>
      </c>
      <c r="K8" s="7">
        <f t="shared" si="0"/>
        <v>3491610</v>
      </c>
      <c r="L8" s="7">
        <f>IF(ISNUMBER(L9),L9+L10," ")</f>
        <v>3503180</v>
      </c>
      <c r="M8" s="7">
        <f>IF(ISNUMBER(M9),M9+M10," ")</f>
        <v>3467300</v>
      </c>
      <c r="N8" s="7">
        <f>IF(ISNUMBER(N9),N9+N10," ")</f>
        <v>3463030</v>
      </c>
    </row>
    <row r="9" spans="1:14" ht="11.25" customHeight="1" x14ac:dyDescent="0.2">
      <c r="A9" s="9" t="s">
        <v>19</v>
      </c>
      <c r="B9" s="8">
        <v>3165500</v>
      </c>
      <c r="C9" s="8">
        <v>3140760</v>
      </c>
      <c r="D9" s="8">
        <v>3150690</v>
      </c>
      <c r="E9" s="8">
        <v>3153460</v>
      </c>
      <c r="F9" s="8">
        <v>3144520</v>
      </c>
      <c r="G9" s="8">
        <v>3164270</v>
      </c>
      <c r="H9" s="8">
        <v>3162990</v>
      </c>
      <c r="I9" s="8">
        <v>3163360</v>
      </c>
      <c r="J9" s="8">
        <v>3173700</v>
      </c>
      <c r="K9" s="8">
        <v>3193450</v>
      </c>
      <c r="L9" s="8">
        <v>3208080</v>
      </c>
      <c r="M9" s="8">
        <v>3179520</v>
      </c>
      <c r="N9" s="8">
        <v>3166800</v>
      </c>
    </row>
    <row r="10" spans="1:14" ht="11.25" customHeight="1" x14ac:dyDescent="0.2">
      <c r="A10" s="9" t="s">
        <v>20</v>
      </c>
      <c r="B10" s="8">
        <v>320040</v>
      </c>
      <c r="C10" s="8">
        <v>344250</v>
      </c>
      <c r="D10" s="8">
        <v>346680</v>
      </c>
      <c r="E10" s="8">
        <v>343260</v>
      </c>
      <c r="F10" s="8">
        <v>312230</v>
      </c>
      <c r="G10" s="8">
        <v>311630</v>
      </c>
      <c r="H10" s="8">
        <v>326160</v>
      </c>
      <c r="I10" s="8">
        <v>314470</v>
      </c>
      <c r="J10" s="8">
        <v>312030</v>
      </c>
      <c r="K10" s="8">
        <v>298160</v>
      </c>
      <c r="L10" s="8">
        <v>295100</v>
      </c>
      <c r="M10" s="8">
        <v>287780</v>
      </c>
      <c r="N10" s="8">
        <v>296230</v>
      </c>
    </row>
    <row r="11" spans="1:14" ht="11.25" customHeight="1" x14ac:dyDescent="0.2">
      <c r="A11" s="9" t="s">
        <v>21</v>
      </c>
      <c r="B11" s="27">
        <v>9.1819593312734309</v>
      </c>
      <c r="C11" s="27">
        <v>9.9</v>
      </c>
      <c r="D11" s="27">
        <v>9.9</v>
      </c>
      <c r="E11" s="27">
        <v>9.8000000000000007</v>
      </c>
      <c r="F11" s="27">
        <v>9</v>
      </c>
      <c r="G11" s="27">
        <v>9</v>
      </c>
      <c r="H11" s="27">
        <v>9.3000000000000007</v>
      </c>
      <c r="I11" s="27">
        <v>9</v>
      </c>
      <c r="J11" s="27">
        <v>9</v>
      </c>
      <c r="K11" s="27">
        <v>8.5</v>
      </c>
      <c r="L11" s="27">
        <v>8.4</v>
      </c>
      <c r="M11" s="27">
        <v>8.3000000000000007</v>
      </c>
      <c r="N11" s="27">
        <v>8.6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3531630</v>
      </c>
      <c r="C14" s="7">
        <f>IF(ISNUMBER(C15),C15+C16," ")</f>
        <v>3519140</v>
      </c>
      <c r="D14" s="7">
        <f t="shared" ref="D14:N14" si="1">IF(ISNUMBER(D15),D15+D16," ")</f>
        <v>3517040</v>
      </c>
      <c r="E14" s="7">
        <f t="shared" si="1"/>
        <v>3538940</v>
      </c>
      <c r="F14" s="7">
        <f t="shared" si="1"/>
        <v>3541290</v>
      </c>
      <c r="G14" s="7">
        <f t="shared" si="1"/>
        <v>3529270</v>
      </c>
      <c r="H14" s="7">
        <f t="shared" si="1"/>
        <v>3543010</v>
      </c>
      <c r="I14" s="7">
        <f t="shared" si="1"/>
        <v>3546820</v>
      </c>
      <c r="J14" s="7">
        <f t="shared" si="1"/>
        <v>3530560</v>
      </c>
      <c r="K14" s="7">
        <f t="shared" si="1"/>
        <v>3530970</v>
      </c>
      <c r="L14" s="7">
        <f t="shared" si="1"/>
        <v>3539490</v>
      </c>
      <c r="M14" s="7">
        <f t="shared" si="1"/>
        <v>3529600</v>
      </c>
      <c r="N14" s="7">
        <f t="shared" si="1"/>
        <v>3513400</v>
      </c>
    </row>
    <row r="15" spans="1:14" ht="11.25" customHeight="1" x14ac:dyDescent="0.2">
      <c r="A15" s="9" t="s">
        <v>19</v>
      </c>
      <c r="B15" s="8">
        <v>3192120</v>
      </c>
      <c r="C15" s="8">
        <v>3135010</v>
      </c>
      <c r="D15" s="8">
        <v>3132190</v>
      </c>
      <c r="E15" s="8">
        <v>3165590</v>
      </c>
      <c r="F15" s="8">
        <v>3203690</v>
      </c>
      <c r="G15" s="8">
        <v>3196010</v>
      </c>
      <c r="H15" s="8">
        <v>3211710</v>
      </c>
      <c r="I15" s="8">
        <v>3222780</v>
      </c>
      <c r="J15" s="8">
        <v>3203570</v>
      </c>
      <c r="K15" s="8">
        <v>3216910</v>
      </c>
      <c r="L15" s="8">
        <v>3228810</v>
      </c>
      <c r="M15" s="8">
        <v>3199040</v>
      </c>
      <c r="N15" s="8">
        <v>3190100</v>
      </c>
    </row>
    <row r="16" spans="1:14" ht="11.25" customHeight="1" x14ac:dyDescent="0.2">
      <c r="A16" s="9" t="s">
        <v>20</v>
      </c>
      <c r="B16" s="8">
        <v>339510</v>
      </c>
      <c r="C16" s="8">
        <v>384130</v>
      </c>
      <c r="D16" s="8">
        <v>384850</v>
      </c>
      <c r="E16" s="8">
        <v>373350</v>
      </c>
      <c r="F16" s="8">
        <v>337600</v>
      </c>
      <c r="G16" s="8">
        <v>333260</v>
      </c>
      <c r="H16" s="8">
        <v>331300</v>
      </c>
      <c r="I16" s="8">
        <v>324040</v>
      </c>
      <c r="J16" s="8">
        <v>326990</v>
      </c>
      <c r="K16" s="8">
        <v>314060</v>
      </c>
      <c r="L16" s="8">
        <v>310680</v>
      </c>
      <c r="M16" s="8">
        <v>330560</v>
      </c>
      <c r="N16" s="8">
        <v>323300</v>
      </c>
    </row>
    <row r="17" spans="1:14" ht="11.25" customHeight="1" x14ac:dyDescent="0.2">
      <c r="A17" s="9" t="s">
        <v>21</v>
      </c>
      <c r="B17" s="24">
        <v>9.6133954919866831</v>
      </c>
      <c r="C17" s="24">
        <v>10.9</v>
      </c>
      <c r="D17" s="24">
        <v>10.9</v>
      </c>
      <c r="E17" s="24">
        <v>10.5</v>
      </c>
      <c r="F17" s="24">
        <v>9.5</v>
      </c>
      <c r="G17" s="24">
        <v>9.4</v>
      </c>
      <c r="H17" s="24">
        <v>9.4</v>
      </c>
      <c r="I17" s="24">
        <v>9.1</v>
      </c>
      <c r="J17" s="24">
        <v>9.3000000000000007</v>
      </c>
      <c r="K17" s="24">
        <v>8.9</v>
      </c>
      <c r="L17" s="24">
        <v>8.8000000000000007</v>
      </c>
      <c r="M17" s="24">
        <v>9.4</v>
      </c>
      <c r="N17" s="24">
        <v>9.1999999999999993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3534390</v>
      </c>
      <c r="C20" s="7">
        <f>IF(ISNUMBER(C21),C21+C22," ")</f>
        <v>3518320</v>
      </c>
      <c r="D20" s="7">
        <f t="shared" ref="D20:N20" si="2">IF(ISNUMBER(D21),D21+D22," ")</f>
        <v>3541950</v>
      </c>
      <c r="E20" s="7">
        <f t="shared" si="2"/>
        <v>3536250</v>
      </c>
      <c r="F20" s="7">
        <f t="shared" si="2"/>
        <v>3521320</v>
      </c>
      <c r="G20" s="7">
        <f t="shared" si="2"/>
        <v>3535370</v>
      </c>
      <c r="H20" s="7">
        <f t="shared" si="2"/>
        <v>3562780</v>
      </c>
      <c r="I20" s="7">
        <f t="shared" si="2"/>
        <v>3571590</v>
      </c>
      <c r="J20" s="7">
        <f t="shared" si="2"/>
        <v>3543340</v>
      </c>
      <c r="K20" s="7">
        <f t="shared" si="2"/>
        <v>3531730</v>
      </c>
      <c r="L20" s="7">
        <f t="shared" si="2"/>
        <v>3533060</v>
      </c>
      <c r="M20" s="7">
        <f t="shared" si="2"/>
        <v>3511200</v>
      </c>
      <c r="N20" s="7">
        <f t="shared" si="2"/>
        <v>3505800</v>
      </c>
    </row>
    <row r="21" spans="1:14" ht="11.25" customHeight="1" x14ac:dyDescent="0.2">
      <c r="A21" s="9" t="s">
        <v>19</v>
      </c>
      <c r="B21" s="8">
        <f>ROUND(AVERAGE(C21:N21),-1)</f>
        <v>3205640</v>
      </c>
      <c r="C21" s="8">
        <v>3218840</v>
      </c>
      <c r="D21" s="8">
        <v>3212830</v>
      </c>
      <c r="E21" s="8">
        <v>3200810</v>
      </c>
      <c r="F21" s="8">
        <v>3207890</v>
      </c>
      <c r="G21" s="8">
        <v>3208770</v>
      </c>
      <c r="H21" s="8">
        <v>3223860</v>
      </c>
      <c r="I21" s="8">
        <v>3241130</v>
      </c>
      <c r="J21" s="8">
        <v>3211430</v>
      </c>
      <c r="K21" s="8">
        <v>3207000</v>
      </c>
      <c r="L21" s="8">
        <v>3205880</v>
      </c>
      <c r="M21" s="8">
        <v>3178410</v>
      </c>
      <c r="N21" s="8">
        <v>3150880</v>
      </c>
    </row>
    <row r="22" spans="1:14" ht="11.25" customHeight="1" x14ac:dyDescent="0.2">
      <c r="A22" s="9" t="s">
        <v>20</v>
      </c>
      <c r="B22" s="8">
        <f>ROUND(AVERAGE(C22:N22),-1)</f>
        <v>328750</v>
      </c>
      <c r="C22" s="8">
        <v>299480</v>
      </c>
      <c r="D22" s="8">
        <v>329120</v>
      </c>
      <c r="E22" s="8">
        <v>335440</v>
      </c>
      <c r="F22" s="8">
        <v>313430</v>
      </c>
      <c r="G22" s="8">
        <v>326600</v>
      </c>
      <c r="H22" s="8">
        <v>338920</v>
      </c>
      <c r="I22" s="8">
        <v>330460</v>
      </c>
      <c r="J22" s="8">
        <v>331910</v>
      </c>
      <c r="K22" s="8">
        <v>324730</v>
      </c>
      <c r="L22" s="8">
        <v>327180</v>
      </c>
      <c r="M22" s="8">
        <v>332790</v>
      </c>
      <c r="N22" s="8">
        <v>354920</v>
      </c>
    </row>
    <row r="23" spans="1:14" ht="11.25" customHeight="1" x14ac:dyDescent="0.2">
      <c r="A23" s="9" t="s">
        <v>21</v>
      </c>
      <c r="B23" s="24">
        <f>B22/B20*100</f>
        <v>9.3014636188988771</v>
      </c>
      <c r="C23" s="24">
        <v>8.5</v>
      </c>
      <c r="D23" s="24">
        <v>9.3000000000000007</v>
      </c>
      <c r="E23" s="24">
        <v>9.5</v>
      </c>
      <c r="F23" s="24">
        <v>8.9</v>
      </c>
      <c r="G23" s="24">
        <v>9.1999999999999993</v>
      </c>
      <c r="H23" s="24">
        <v>9.5</v>
      </c>
      <c r="I23" s="24">
        <v>9.3000000000000007</v>
      </c>
      <c r="J23" s="24">
        <v>9.4</v>
      </c>
      <c r="K23" s="24">
        <v>9.1999999999999993</v>
      </c>
      <c r="L23" s="24">
        <v>9.3000000000000007</v>
      </c>
      <c r="M23" s="24">
        <v>9.5</v>
      </c>
      <c r="N23" s="24">
        <v>10.1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3478420</v>
      </c>
      <c r="C26" s="7">
        <f>IF(ISNUMBER(C27),C27+C28," ")</f>
        <v>3435970</v>
      </c>
      <c r="D26" s="7">
        <f t="shared" ref="D26:N26" si="3">IF(ISNUMBER(D27),D27+D28," ")</f>
        <v>3437390</v>
      </c>
      <c r="E26" s="7">
        <f t="shared" si="3"/>
        <v>3451970</v>
      </c>
      <c r="F26" s="7">
        <f t="shared" si="3"/>
        <v>3441720</v>
      </c>
      <c r="G26" s="7">
        <f t="shared" si="3"/>
        <v>3448050</v>
      </c>
      <c r="H26" s="7">
        <f t="shared" si="3"/>
        <v>3480510</v>
      </c>
      <c r="I26" s="7">
        <f t="shared" si="3"/>
        <v>3507320</v>
      </c>
      <c r="J26" s="7">
        <f t="shared" si="3"/>
        <v>3498610</v>
      </c>
      <c r="K26" s="7">
        <f t="shared" si="3"/>
        <v>3500040</v>
      </c>
      <c r="L26" s="7">
        <f t="shared" si="3"/>
        <v>3515440</v>
      </c>
      <c r="M26" s="7">
        <f t="shared" si="3"/>
        <v>3511280</v>
      </c>
      <c r="N26" s="7">
        <f t="shared" si="3"/>
        <v>3512800</v>
      </c>
    </row>
    <row r="27" spans="1:14" ht="11.25" customHeight="1" x14ac:dyDescent="0.2">
      <c r="A27" s="9" t="s">
        <v>19</v>
      </c>
      <c r="B27" s="8">
        <f>ROUND(AVERAGE(C27:N27),-1)</f>
        <v>3286970</v>
      </c>
      <c r="C27" s="8">
        <v>3253130</v>
      </c>
      <c r="D27" s="8">
        <v>3251880</v>
      </c>
      <c r="E27" s="8">
        <v>3271440</v>
      </c>
      <c r="F27" s="8">
        <v>3282860</v>
      </c>
      <c r="G27" s="8">
        <v>3272520</v>
      </c>
      <c r="H27" s="8">
        <v>3296430</v>
      </c>
      <c r="I27" s="8">
        <v>3321270</v>
      </c>
      <c r="J27" s="8">
        <v>3305070</v>
      </c>
      <c r="K27" s="8">
        <v>3316130</v>
      </c>
      <c r="L27" s="8">
        <v>3317740</v>
      </c>
      <c r="M27" s="8">
        <v>3291490</v>
      </c>
      <c r="N27" s="8">
        <v>3263710</v>
      </c>
    </row>
    <row r="28" spans="1:14" ht="11.25" customHeight="1" x14ac:dyDescent="0.2">
      <c r="A28" s="9" t="s">
        <v>20</v>
      </c>
      <c r="B28" s="8">
        <f>ROUND(AVERAGE(C28:N28),-1)</f>
        <v>191450</v>
      </c>
      <c r="C28" s="8">
        <v>182840</v>
      </c>
      <c r="D28" s="8">
        <v>185510</v>
      </c>
      <c r="E28" s="8">
        <v>180530</v>
      </c>
      <c r="F28" s="8">
        <v>158860</v>
      </c>
      <c r="G28" s="8">
        <v>175530</v>
      </c>
      <c r="H28" s="8">
        <v>184080</v>
      </c>
      <c r="I28" s="8">
        <v>186050</v>
      </c>
      <c r="J28" s="8">
        <v>193540</v>
      </c>
      <c r="K28" s="8">
        <v>183910</v>
      </c>
      <c r="L28" s="8">
        <v>197700</v>
      </c>
      <c r="M28" s="8">
        <v>219790</v>
      </c>
      <c r="N28" s="8">
        <v>249090</v>
      </c>
    </row>
    <row r="29" spans="1:14" ht="11.25" customHeight="1" x14ac:dyDescent="0.2">
      <c r="A29" s="9" t="s">
        <v>21</v>
      </c>
      <c r="B29" s="24">
        <f>B28/B26*100</f>
        <v>5.5039356949419558</v>
      </c>
      <c r="C29" s="24">
        <v>5.3</v>
      </c>
      <c r="D29" s="24">
        <v>5.4</v>
      </c>
      <c r="E29" s="24">
        <v>5.2</v>
      </c>
      <c r="F29" s="24">
        <v>4.5999999999999996</v>
      </c>
      <c r="G29" s="24">
        <v>5.0999999999999996</v>
      </c>
      <c r="H29" s="24">
        <v>5.3</v>
      </c>
      <c r="I29" s="24">
        <v>5.3</v>
      </c>
      <c r="J29" s="24">
        <v>5.5</v>
      </c>
      <c r="K29" s="24">
        <v>5.3</v>
      </c>
      <c r="L29" s="24">
        <v>5.6</v>
      </c>
      <c r="M29" s="24">
        <v>6.3</v>
      </c>
      <c r="N29" s="24">
        <v>7.1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3392370</v>
      </c>
      <c r="C32" s="7">
        <f>IF(ISNUMBER(C33),C33+C34," ")</f>
        <v>3338530</v>
      </c>
      <c r="D32" s="7">
        <f t="shared" ref="D32:N32" si="4">IF(ISNUMBER(D33),D33+D34," ")</f>
        <v>3354750</v>
      </c>
      <c r="E32" s="7">
        <f t="shared" si="4"/>
        <v>3369070</v>
      </c>
      <c r="F32" s="7">
        <f t="shared" si="4"/>
        <v>3349970</v>
      </c>
      <c r="G32" s="7">
        <f t="shared" si="4"/>
        <v>3363060</v>
      </c>
      <c r="H32" s="7">
        <f t="shared" si="4"/>
        <v>3402700</v>
      </c>
      <c r="I32" s="7">
        <f t="shared" si="4"/>
        <v>3422280</v>
      </c>
      <c r="J32" s="7">
        <f t="shared" si="4"/>
        <v>3391250</v>
      </c>
      <c r="K32" s="7">
        <f t="shared" si="4"/>
        <v>3413840</v>
      </c>
      <c r="L32" s="7">
        <f t="shared" si="4"/>
        <v>3430320</v>
      </c>
      <c r="M32" s="7">
        <f t="shared" si="4"/>
        <v>3440380</v>
      </c>
      <c r="N32" s="7">
        <f t="shared" si="4"/>
        <v>3432230</v>
      </c>
    </row>
    <row r="33" spans="1:14" ht="11.25" customHeight="1" x14ac:dyDescent="0.2">
      <c r="A33" s="9" t="s">
        <v>19</v>
      </c>
      <c r="B33" s="8">
        <f>ROUND(AVERAGE(C33:N33),-1)</f>
        <v>3235740</v>
      </c>
      <c r="C33" s="8">
        <v>3155310</v>
      </c>
      <c r="D33" s="8">
        <v>3176190</v>
      </c>
      <c r="E33" s="8">
        <v>3207170</v>
      </c>
      <c r="F33" s="8">
        <v>3205450</v>
      </c>
      <c r="G33" s="8">
        <v>3217810</v>
      </c>
      <c r="H33" s="8">
        <v>3251310</v>
      </c>
      <c r="I33" s="8">
        <v>3268270</v>
      </c>
      <c r="J33" s="8">
        <v>3242680</v>
      </c>
      <c r="K33" s="8">
        <v>3268100</v>
      </c>
      <c r="L33" s="8">
        <v>3287510</v>
      </c>
      <c r="M33" s="8">
        <v>3283380</v>
      </c>
      <c r="N33" s="8">
        <v>3265650</v>
      </c>
    </row>
    <row r="34" spans="1:14" ht="11.25" customHeight="1" x14ac:dyDescent="0.2">
      <c r="A34" s="9" t="s">
        <v>20</v>
      </c>
      <c r="B34" s="8">
        <f>ROUND(AVERAGE(C34:N34),-1)</f>
        <v>156630</v>
      </c>
      <c r="C34" s="8">
        <v>183220</v>
      </c>
      <c r="D34" s="8">
        <v>178560</v>
      </c>
      <c r="E34" s="8">
        <v>161900</v>
      </c>
      <c r="F34" s="8">
        <v>144520</v>
      </c>
      <c r="G34" s="8">
        <v>145250</v>
      </c>
      <c r="H34" s="8">
        <v>151390</v>
      </c>
      <c r="I34" s="8">
        <v>154010</v>
      </c>
      <c r="J34" s="8">
        <v>148570</v>
      </c>
      <c r="K34" s="8">
        <v>145740</v>
      </c>
      <c r="L34" s="8">
        <v>142810</v>
      </c>
      <c r="M34" s="8">
        <v>157000</v>
      </c>
      <c r="N34" s="8">
        <v>166580</v>
      </c>
    </row>
    <row r="35" spans="1:14" ht="11.25" customHeight="1" x14ac:dyDescent="0.2">
      <c r="A35" s="9" t="s">
        <v>21</v>
      </c>
      <c r="B35" s="24">
        <f>B34/B32*100</f>
        <v>4.6171260799971696</v>
      </c>
      <c r="C35" s="24">
        <v>5.5</v>
      </c>
      <c r="D35" s="24">
        <v>5.3</v>
      </c>
      <c r="E35" s="24">
        <v>4.8</v>
      </c>
      <c r="F35" s="24">
        <v>4.3</v>
      </c>
      <c r="G35" s="24">
        <v>4.3</v>
      </c>
      <c r="H35" s="24">
        <v>4.4000000000000004</v>
      </c>
      <c r="I35" s="24">
        <v>4.5</v>
      </c>
      <c r="J35" s="24">
        <v>4.4000000000000004</v>
      </c>
      <c r="K35" s="24">
        <v>4.3</v>
      </c>
      <c r="L35" s="24">
        <v>4.2</v>
      </c>
      <c r="M35" s="24">
        <v>4.5999999999999996</v>
      </c>
      <c r="N35" s="24">
        <v>4.9000000000000004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29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3319250</v>
      </c>
      <c r="C38" s="7">
        <f>IF(ISNUMBER(C39),C39+C40," ")</f>
        <v>3275870</v>
      </c>
      <c r="D38" s="7">
        <f t="shared" ref="D38:N38" si="5">IF(ISNUMBER(D39),D39+D40," ")</f>
        <v>3294140</v>
      </c>
      <c r="E38" s="7">
        <f t="shared" si="5"/>
        <v>3299410</v>
      </c>
      <c r="F38" s="7">
        <f t="shared" si="5"/>
        <v>3287690</v>
      </c>
      <c r="G38" s="7">
        <f t="shared" si="5"/>
        <v>3294060</v>
      </c>
      <c r="H38" s="7">
        <f t="shared" si="5"/>
        <v>3335680</v>
      </c>
      <c r="I38" s="7">
        <f t="shared" si="5"/>
        <v>3340590</v>
      </c>
      <c r="J38" s="7">
        <f t="shared" si="5"/>
        <v>3327430</v>
      </c>
      <c r="K38" s="7">
        <f t="shared" si="5"/>
        <v>3324970</v>
      </c>
      <c r="L38" s="7">
        <f t="shared" si="5"/>
        <v>3345530</v>
      </c>
      <c r="M38" s="7">
        <f t="shared" si="5"/>
        <v>3350780</v>
      </c>
      <c r="N38" s="7">
        <f t="shared" si="5"/>
        <v>3354890</v>
      </c>
    </row>
    <row r="39" spans="1:14" ht="11.25" customHeight="1" x14ac:dyDescent="0.2">
      <c r="A39" s="9" t="s">
        <v>19</v>
      </c>
      <c r="B39" s="8">
        <f>ROUND(AVERAGE(C39:N39),-1)</f>
        <v>3155380</v>
      </c>
      <c r="C39" s="8">
        <v>3095480</v>
      </c>
      <c r="D39" s="8">
        <v>3106160</v>
      </c>
      <c r="E39" s="8">
        <v>3127220</v>
      </c>
      <c r="F39" s="8">
        <v>3131120</v>
      </c>
      <c r="G39" s="8">
        <v>3133590</v>
      </c>
      <c r="H39" s="8">
        <v>3170960</v>
      </c>
      <c r="I39" s="8">
        <v>3176790</v>
      </c>
      <c r="J39" s="8">
        <v>3165930</v>
      </c>
      <c r="K39" s="8">
        <v>3173410</v>
      </c>
      <c r="L39" s="8">
        <v>3202960</v>
      </c>
      <c r="M39" s="8">
        <v>3187340</v>
      </c>
      <c r="N39" s="8">
        <v>3193650</v>
      </c>
    </row>
    <row r="40" spans="1:14" ht="11.25" customHeight="1" x14ac:dyDescent="0.2">
      <c r="A40" s="9" t="s">
        <v>20</v>
      </c>
      <c r="B40" s="8">
        <f>ROUND(AVERAGE(C40:N40),-1)</f>
        <v>163870</v>
      </c>
      <c r="C40" s="8">
        <v>180390</v>
      </c>
      <c r="D40" s="8">
        <v>187980</v>
      </c>
      <c r="E40" s="8">
        <v>172190</v>
      </c>
      <c r="F40" s="8">
        <v>156570</v>
      </c>
      <c r="G40" s="8">
        <v>160470</v>
      </c>
      <c r="H40" s="8">
        <v>164720</v>
      </c>
      <c r="I40" s="8">
        <v>163800</v>
      </c>
      <c r="J40" s="8">
        <v>161500</v>
      </c>
      <c r="K40" s="8">
        <v>151560</v>
      </c>
      <c r="L40" s="8">
        <v>142570</v>
      </c>
      <c r="M40" s="8">
        <v>163440</v>
      </c>
      <c r="N40" s="8">
        <v>161240</v>
      </c>
    </row>
    <row r="41" spans="1:14" ht="11.25" customHeight="1" x14ac:dyDescent="0.2">
      <c r="A41" s="9" t="s">
        <v>21</v>
      </c>
      <c r="B41" s="24">
        <f>B40/B38*100</f>
        <v>4.9369586502975071</v>
      </c>
      <c r="C41" s="27">
        <v>5.5</v>
      </c>
      <c r="D41" s="27">
        <v>5.7</v>
      </c>
      <c r="E41" s="27">
        <v>5.2</v>
      </c>
      <c r="F41" s="27">
        <v>4.8</v>
      </c>
      <c r="G41" s="27">
        <v>4.9000000000000004</v>
      </c>
      <c r="H41" s="27">
        <v>4.9000000000000004</v>
      </c>
      <c r="I41" s="27">
        <v>4.9000000000000004</v>
      </c>
      <c r="J41" s="27">
        <v>4.9000000000000004</v>
      </c>
      <c r="K41" s="27">
        <v>4.5999999999999996</v>
      </c>
      <c r="L41" s="27">
        <v>4.3</v>
      </c>
      <c r="M41" s="27">
        <v>4.9000000000000004</v>
      </c>
      <c r="N41" s="27">
        <v>4.8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3255530</v>
      </c>
      <c r="C44" s="7">
        <f>IF(ISNUMBER(C45),C45+C46," ")</f>
        <v>3207800</v>
      </c>
      <c r="D44" s="7">
        <f t="shared" ref="D44:N44" si="6">IF(ISNUMBER(D45),D45+D46," ")</f>
        <v>3219760</v>
      </c>
      <c r="E44" s="7">
        <f t="shared" si="6"/>
        <v>3222010</v>
      </c>
      <c r="F44" s="7">
        <f t="shared" si="6"/>
        <v>3222610</v>
      </c>
      <c r="G44" s="7">
        <f t="shared" si="6"/>
        <v>3235170</v>
      </c>
      <c r="H44" s="7">
        <f t="shared" si="6"/>
        <v>3260010</v>
      </c>
      <c r="I44" s="7">
        <f t="shared" si="6"/>
        <v>3286400</v>
      </c>
      <c r="J44" s="7">
        <f t="shared" si="6"/>
        <v>3270170</v>
      </c>
      <c r="K44" s="7">
        <f t="shared" si="6"/>
        <v>3269020</v>
      </c>
      <c r="L44" s="7">
        <f t="shared" si="6"/>
        <v>3297640</v>
      </c>
      <c r="M44" s="7">
        <f t="shared" si="6"/>
        <v>3291530</v>
      </c>
      <c r="N44" s="7">
        <f t="shared" si="6"/>
        <v>3284200</v>
      </c>
    </row>
    <row r="45" spans="1:14" ht="11.25" customHeight="1" x14ac:dyDescent="0.2">
      <c r="A45" s="9" t="s">
        <v>19</v>
      </c>
      <c r="B45" s="8">
        <f>ROUND(AVERAGE(C45:N45),-1)</f>
        <v>3075970</v>
      </c>
      <c r="C45" s="7">
        <v>3002340</v>
      </c>
      <c r="D45" s="7">
        <v>3007540</v>
      </c>
      <c r="E45" s="7">
        <v>3029600</v>
      </c>
      <c r="F45" s="7">
        <v>3046170</v>
      </c>
      <c r="G45" s="7">
        <v>3061010</v>
      </c>
      <c r="H45" s="7">
        <v>3082190</v>
      </c>
      <c r="I45" s="7">
        <v>3114740</v>
      </c>
      <c r="J45" s="7">
        <v>3099980</v>
      </c>
      <c r="K45" s="7">
        <v>3102010</v>
      </c>
      <c r="L45" s="7">
        <v>3136460</v>
      </c>
      <c r="M45" s="7">
        <v>3114100</v>
      </c>
      <c r="N45" s="7">
        <v>3115520</v>
      </c>
    </row>
    <row r="46" spans="1:14" ht="11.25" customHeight="1" x14ac:dyDescent="0.2">
      <c r="A46" s="9" t="s">
        <v>20</v>
      </c>
      <c r="B46" s="8">
        <f>ROUND(AVERAGE(C46:N46),-1)</f>
        <v>179560</v>
      </c>
      <c r="C46" s="7">
        <v>205460</v>
      </c>
      <c r="D46" s="7">
        <v>212220</v>
      </c>
      <c r="E46" s="7">
        <v>192410</v>
      </c>
      <c r="F46" s="7">
        <v>176440</v>
      </c>
      <c r="G46" s="7">
        <v>174160</v>
      </c>
      <c r="H46" s="7">
        <v>177820</v>
      </c>
      <c r="I46" s="7">
        <v>171660</v>
      </c>
      <c r="J46" s="7">
        <v>170190</v>
      </c>
      <c r="K46" s="7">
        <v>167010</v>
      </c>
      <c r="L46" s="7">
        <v>161180</v>
      </c>
      <c r="M46" s="7">
        <v>177430</v>
      </c>
      <c r="N46" s="7">
        <v>168680</v>
      </c>
    </row>
    <row r="47" spans="1:14" ht="11.25" customHeight="1" x14ac:dyDescent="0.2">
      <c r="A47" s="9" t="s">
        <v>21</v>
      </c>
      <c r="B47" s="24">
        <f>B46/B44*100</f>
        <v>5.5155381765795433</v>
      </c>
      <c r="C47" s="11">
        <v>6.4049800000000001</v>
      </c>
      <c r="D47" s="11">
        <v>6.5912600000000001</v>
      </c>
      <c r="E47" s="11">
        <v>5.9717099999999999</v>
      </c>
      <c r="F47" s="11">
        <v>5.4749800000000004</v>
      </c>
      <c r="G47" s="11">
        <v>5.3834</v>
      </c>
      <c r="H47" s="11">
        <v>5.4545899999999996</v>
      </c>
      <c r="I47" s="11">
        <v>5.2233400000000003</v>
      </c>
      <c r="J47" s="11">
        <v>5.2042700000000002</v>
      </c>
      <c r="K47" s="11">
        <v>5.1088699999999996</v>
      </c>
      <c r="L47" s="11">
        <v>4.8876200000000001</v>
      </c>
      <c r="M47" s="11">
        <v>5.3905799999999999</v>
      </c>
      <c r="N47" s="11">
        <v>5.1362199999999998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1.25" customHeight="1" x14ac:dyDescent="0.2">
      <c r="A50" s="9" t="s">
        <v>18</v>
      </c>
      <c r="B50" s="7">
        <f>B51+B52</f>
        <v>3199240</v>
      </c>
      <c r="C50" s="7">
        <f>IF(ISNUMBER(C51),C51+C52," ")</f>
        <v>3169190</v>
      </c>
      <c r="D50" s="7">
        <f t="shared" ref="D50:N50" si="7">IF(ISNUMBER(D51),D51+D52," ")</f>
        <v>3181140</v>
      </c>
      <c r="E50" s="7">
        <f t="shared" si="7"/>
        <v>3193790</v>
      </c>
      <c r="F50" s="7">
        <f t="shared" si="7"/>
        <v>3177160</v>
      </c>
      <c r="G50" s="7">
        <f t="shared" si="7"/>
        <v>3175560</v>
      </c>
      <c r="H50" s="7">
        <f t="shared" si="7"/>
        <v>3206670</v>
      </c>
      <c r="I50" s="7">
        <f t="shared" si="7"/>
        <v>3222620</v>
      </c>
      <c r="J50" s="7">
        <f t="shared" si="7"/>
        <v>3195670</v>
      </c>
      <c r="K50" s="7">
        <f t="shared" si="7"/>
        <v>3189530</v>
      </c>
      <c r="L50" s="7">
        <f t="shared" si="7"/>
        <v>3220830</v>
      </c>
      <c r="M50" s="7">
        <f t="shared" si="7"/>
        <v>3224700</v>
      </c>
      <c r="N50" s="7">
        <f t="shared" si="7"/>
        <v>3233940</v>
      </c>
    </row>
    <row r="51" spans="1:14" ht="11.25" customHeight="1" x14ac:dyDescent="0.2">
      <c r="A51" s="9" t="s">
        <v>19</v>
      </c>
      <c r="B51" s="8">
        <f>ROUND(AVERAGE(C51:N51),-1)</f>
        <v>2999530</v>
      </c>
      <c r="C51" s="8">
        <v>2926290</v>
      </c>
      <c r="D51" s="8">
        <v>2944080</v>
      </c>
      <c r="E51" s="8">
        <v>2965690</v>
      </c>
      <c r="F51" s="8">
        <v>2979150</v>
      </c>
      <c r="G51" s="8">
        <v>2984160</v>
      </c>
      <c r="H51" s="8">
        <v>3006500</v>
      </c>
      <c r="I51" s="8">
        <v>3033030</v>
      </c>
      <c r="J51" s="8">
        <v>3010570</v>
      </c>
      <c r="K51" s="8">
        <v>3017960</v>
      </c>
      <c r="L51" s="8">
        <v>3047250</v>
      </c>
      <c r="M51" s="8">
        <v>3037030</v>
      </c>
      <c r="N51" s="8">
        <v>3042600</v>
      </c>
    </row>
    <row r="52" spans="1:14" ht="11.25" customHeight="1" x14ac:dyDescent="0.2">
      <c r="A52" s="9" t="s">
        <v>20</v>
      </c>
      <c r="B52" s="8">
        <f>ROUND(AVERAGE(C52:N52),-1)</f>
        <v>199710</v>
      </c>
      <c r="C52" s="8">
        <v>242900</v>
      </c>
      <c r="D52" s="8">
        <v>237060</v>
      </c>
      <c r="E52" s="8">
        <v>228100</v>
      </c>
      <c r="F52" s="8">
        <v>198010</v>
      </c>
      <c r="G52" s="8">
        <v>191400</v>
      </c>
      <c r="H52" s="8">
        <v>200170</v>
      </c>
      <c r="I52" s="8">
        <v>189590</v>
      </c>
      <c r="J52" s="8">
        <v>185100</v>
      </c>
      <c r="K52" s="8">
        <v>171570</v>
      </c>
      <c r="L52" s="8">
        <v>173580</v>
      </c>
      <c r="M52" s="8">
        <v>187670</v>
      </c>
      <c r="N52" s="8">
        <v>191340</v>
      </c>
    </row>
    <row r="53" spans="1:14" ht="11.25" customHeight="1" x14ac:dyDescent="0.2">
      <c r="A53" s="9" t="s">
        <v>21</v>
      </c>
      <c r="B53" s="24">
        <f>B52/B50*100</f>
        <v>6.2424200747677574</v>
      </c>
      <c r="C53" s="24">
        <v>7.6645399999999997</v>
      </c>
      <c r="D53" s="24">
        <v>7.4519200000000003</v>
      </c>
      <c r="E53" s="24">
        <v>7.1420899999999996</v>
      </c>
      <c r="F53" s="24">
        <v>6.23238</v>
      </c>
      <c r="G53" s="24">
        <v>6.0274099999999997</v>
      </c>
      <c r="H53" s="24">
        <v>6.2422800000000001</v>
      </c>
      <c r="I53" s="24">
        <v>5.8830099999999996</v>
      </c>
      <c r="J53" s="24">
        <v>5.7921300000000002</v>
      </c>
      <c r="K53" s="24">
        <v>5.3792499999999999</v>
      </c>
      <c r="L53" s="24">
        <v>5.3893199999999997</v>
      </c>
      <c r="M53" s="24">
        <v>5.8197900000000002</v>
      </c>
      <c r="N53" s="24">
        <v>5.9165299999999998</v>
      </c>
    </row>
    <row r="54" spans="1:14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1.25" customHeight="1" x14ac:dyDescent="0.2">
      <c r="A55" s="6">
        <v>2003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1.25" customHeight="1" x14ac:dyDescent="0.2">
      <c r="A56" s="9" t="s">
        <v>18</v>
      </c>
      <c r="B56" s="7">
        <f>B57+B58</f>
        <v>3146160</v>
      </c>
      <c r="C56" s="7">
        <f>IF(ISNUMBER(C57),C57+C58," ")</f>
        <v>3126360</v>
      </c>
      <c r="D56" s="7">
        <f t="shared" ref="D56:N56" si="8">IF(ISNUMBER(D57),D57+D58," ")</f>
        <v>3132810</v>
      </c>
      <c r="E56" s="7">
        <f t="shared" si="8"/>
        <v>3127860</v>
      </c>
      <c r="F56" s="7">
        <f t="shared" si="8"/>
        <v>3115630</v>
      </c>
      <c r="G56" s="7">
        <f t="shared" si="8"/>
        <v>3119040</v>
      </c>
      <c r="H56" s="7">
        <f t="shared" si="8"/>
        <v>3151820</v>
      </c>
      <c r="I56" s="7">
        <f t="shared" si="8"/>
        <v>3163260</v>
      </c>
      <c r="J56" s="7">
        <f t="shared" si="8"/>
        <v>3144200</v>
      </c>
      <c r="K56" s="7">
        <f t="shared" si="8"/>
        <v>3142550</v>
      </c>
      <c r="L56" s="7">
        <f t="shared" si="8"/>
        <v>3171970</v>
      </c>
      <c r="M56" s="7">
        <f t="shared" si="8"/>
        <v>3178390</v>
      </c>
      <c r="N56" s="7">
        <f t="shared" si="8"/>
        <v>3179980</v>
      </c>
    </row>
    <row r="57" spans="1:14" ht="11.25" customHeight="1" x14ac:dyDescent="0.2">
      <c r="A57" s="9" t="s">
        <v>19</v>
      </c>
      <c r="B57" s="8">
        <f>ROUND(AVERAGE(C57:N57),-1)</f>
        <v>2913230</v>
      </c>
      <c r="C57" s="7">
        <v>2874240</v>
      </c>
      <c r="D57" s="7">
        <v>2875740</v>
      </c>
      <c r="E57" s="7">
        <v>2880540</v>
      </c>
      <c r="F57" s="7">
        <v>2882660</v>
      </c>
      <c r="G57" s="7">
        <v>2890790</v>
      </c>
      <c r="H57" s="7">
        <v>2906930</v>
      </c>
      <c r="I57" s="7">
        <v>2932790</v>
      </c>
      <c r="J57" s="7">
        <v>2916250</v>
      </c>
      <c r="K57" s="7">
        <v>2925480</v>
      </c>
      <c r="L57" s="7">
        <v>2962830</v>
      </c>
      <c r="M57" s="7">
        <v>2951670</v>
      </c>
      <c r="N57" s="7">
        <v>2958850</v>
      </c>
    </row>
    <row r="58" spans="1:14" ht="11.25" customHeight="1" x14ac:dyDescent="0.2">
      <c r="A58" s="9" t="s">
        <v>20</v>
      </c>
      <c r="B58" s="8">
        <f>ROUND(AVERAGE(C58:N58),-1)</f>
        <v>232930</v>
      </c>
      <c r="C58" s="7">
        <v>252120</v>
      </c>
      <c r="D58" s="7">
        <v>257070</v>
      </c>
      <c r="E58" s="7">
        <v>247320</v>
      </c>
      <c r="F58" s="7">
        <v>232970</v>
      </c>
      <c r="G58" s="7">
        <v>228250</v>
      </c>
      <c r="H58" s="7">
        <v>244890</v>
      </c>
      <c r="I58" s="7">
        <v>230470</v>
      </c>
      <c r="J58" s="7">
        <v>227950</v>
      </c>
      <c r="K58" s="7">
        <v>217070</v>
      </c>
      <c r="L58" s="7">
        <v>209140</v>
      </c>
      <c r="M58" s="7">
        <v>226720</v>
      </c>
      <c r="N58" s="7">
        <v>221130</v>
      </c>
    </row>
    <row r="59" spans="1:14" ht="11.25" customHeight="1" x14ac:dyDescent="0.2">
      <c r="A59" s="9" t="s">
        <v>21</v>
      </c>
      <c r="B59" s="24">
        <f>B58/B56*100</f>
        <v>7.4036285503598034</v>
      </c>
      <c r="C59" s="20">
        <v>8.0643200000000004</v>
      </c>
      <c r="D59" s="20">
        <v>8.2058599999999995</v>
      </c>
      <c r="E59" s="20">
        <v>7.9070099999999996</v>
      </c>
      <c r="F59" s="20">
        <v>7.4775799999999997</v>
      </c>
      <c r="G59" s="20">
        <v>7.3178400000000003</v>
      </c>
      <c r="H59" s="20">
        <v>7.7696899999999998</v>
      </c>
      <c r="I59" s="20">
        <v>7.2858400000000003</v>
      </c>
      <c r="J59" s="20">
        <v>7.24979</v>
      </c>
      <c r="K59" s="20">
        <v>6.9073799999999999</v>
      </c>
      <c r="L59" s="20">
        <v>6.5934100000000004</v>
      </c>
      <c r="M59" s="20">
        <v>7.1330900000000002</v>
      </c>
      <c r="N59" s="20">
        <v>6.9537300000000002</v>
      </c>
    </row>
    <row r="60" spans="1:14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1.25" customHeight="1" x14ac:dyDescent="0.2">
      <c r="A61" s="6">
        <v>2002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1.25" customHeight="1" x14ac:dyDescent="0.2">
      <c r="A62" s="9" t="s">
        <v>18</v>
      </c>
      <c r="B62" s="7">
        <f>B63+B64</f>
        <v>3104700</v>
      </c>
      <c r="C62" s="7">
        <f>IF(ISNUMBER(C63),C63+C64," ")</f>
        <v>3058290</v>
      </c>
      <c r="D62" s="7">
        <f t="shared" ref="D62:N62" si="9">IF(ISNUMBER(D63),D63+D64," ")</f>
        <v>3084900</v>
      </c>
      <c r="E62" s="7">
        <f t="shared" si="9"/>
        <v>3089880</v>
      </c>
      <c r="F62" s="7">
        <f t="shared" si="9"/>
        <v>3084730</v>
      </c>
      <c r="G62" s="7">
        <f t="shared" si="9"/>
        <v>3089750</v>
      </c>
      <c r="H62" s="7">
        <f t="shared" si="9"/>
        <v>3114430</v>
      </c>
      <c r="I62" s="7">
        <f t="shared" si="9"/>
        <v>3129990</v>
      </c>
      <c r="J62" s="7">
        <f t="shared" si="9"/>
        <v>3114240</v>
      </c>
      <c r="K62" s="7">
        <f t="shared" si="9"/>
        <v>3120320</v>
      </c>
      <c r="L62" s="7">
        <f t="shared" si="9"/>
        <v>3131170</v>
      </c>
      <c r="M62" s="7">
        <f t="shared" si="9"/>
        <v>3115800</v>
      </c>
      <c r="N62" s="7">
        <f t="shared" si="9"/>
        <v>3122900</v>
      </c>
    </row>
    <row r="63" spans="1:14" ht="11.25" customHeight="1" x14ac:dyDescent="0.2">
      <c r="A63" s="9" t="s">
        <v>19</v>
      </c>
      <c r="B63" s="8">
        <f>ROUND(AVERAGE(C63:N63),-1)</f>
        <v>2877020</v>
      </c>
      <c r="C63" s="13">
        <v>2805210</v>
      </c>
      <c r="D63" s="13">
        <v>2834060</v>
      </c>
      <c r="E63" s="13">
        <v>2843240</v>
      </c>
      <c r="F63" s="13">
        <v>2847430</v>
      </c>
      <c r="G63" s="13">
        <v>2868400</v>
      </c>
      <c r="H63" s="13">
        <v>2886790</v>
      </c>
      <c r="I63" s="13">
        <v>2911930</v>
      </c>
      <c r="J63" s="13">
        <v>2897700</v>
      </c>
      <c r="K63" s="13">
        <v>2917310</v>
      </c>
      <c r="L63" s="13">
        <v>2929720</v>
      </c>
      <c r="M63" s="13">
        <v>2889270</v>
      </c>
      <c r="N63" s="13">
        <v>2893210</v>
      </c>
    </row>
    <row r="64" spans="1:14" ht="11.25" customHeight="1" x14ac:dyDescent="0.2">
      <c r="A64" s="9" t="s">
        <v>20</v>
      </c>
      <c r="B64" s="8">
        <f>ROUND(AVERAGE(C64:N64),-1)</f>
        <v>227680</v>
      </c>
      <c r="C64" s="13">
        <v>253080</v>
      </c>
      <c r="D64" s="13">
        <v>250840</v>
      </c>
      <c r="E64" s="13">
        <v>246640</v>
      </c>
      <c r="F64" s="13">
        <v>237300</v>
      </c>
      <c r="G64" s="13">
        <v>221350</v>
      </c>
      <c r="H64" s="13">
        <v>227640</v>
      </c>
      <c r="I64" s="13">
        <v>218060</v>
      </c>
      <c r="J64" s="13">
        <v>216540</v>
      </c>
      <c r="K64" s="13">
        <v>203010</v>
      </c>
      <c r="L64" s="13">
        <v>201450</v>
      </c>
      <c r="M64" s="13">
        <v>226530</v>
      </c>
      <c r="N64" s="13">
        <v>229690</v>
      </c>
    </row>
    <row r="65" spans="1:27" ht="11.25" customHeight="1" x14ac:dyDescent="0.2">
      <c r="A65" s="9" t="s">
        <v>21</v>
      </c>
      <c r="B65" s="24">
        <f>B64/B62*100</f>
        <v>7.3333977517956646</v>
      </c>
      <c r="C65" s="14">
        <v>8.2751900000000003</v>
      </c>
      <c r="D65" s="14">
        <v>8.1312800000000003</v>
      </c>
      <c r="E65" s="14">
        <v>7.9820700000000002</v>
      </c>
      <c r="F65" s="14">
        <v>7.6928400000000003</v>
      </c>
      <c r="G65" s="14">
        <v>7.1639499999999998</v>
      </c>
      <c r="H65" s="14">
        <v>7.3092300000000003</v>
      </c>
      <c r="I65" s="14">
        <v>6.9666600000000001</v>
      </c>
      <c r="J65" s="14">
        <v>6.9530700000000003</v>
      </c>
      <c r="K65" s="14">
        <v>6.5059100000000001</v>
      </c>
      <c r="L65" s="14">
        <v>6.4337499999999999</v>
      </c>
      <c r="M65" s="14">
        <v>7.2702099999999996</v>
      </c>
      <c r="N65" s="14">
        <v>7.3550599999999999</v>
      </c>
    </row>
    <row r="66" spans="1:27" ht="11.25" customHeight="1" x14ac:dyDescent="0.2">
      <c r="A66" s="6"/>
      <c r="B66" s="17"/>
      <c r="C66" s="1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27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27" ht="11.25" customHeight="1" x14ac:dyDescent="0.2">
      <c r="A68" s="9" t="s">
        <v>18</v>
      </c>
      <c r="B68" s="7">
        <f>B69+B70</f>
        <v>3052720</v>
      </c>
      <c r="C68" s="7">
        <f>IF(ISNUMBER(C69),C69+C70," ")</f>
        <v>3049690</v>
      </c>
      <c r="D68" s="7">
        <f t="shared" ref="D68:N68" si="10">IF(ISNUMBER(D69),D69+D70," ")</f>
        <v>3052480</v>
      </c>
      <c r="E68" s="7">
        <f t="shared" si="10"/>
        <v>3060430</v>
      </c>
      <c r="F68" s="7">
        <f t="shared" si="10"/>
        <v>3037330</v>
      </c>
      <c r="G68" s="7">
        <f t="shared" si="10"/>
        <v>3037900</v>
      </c>
      <c r="H68" s="7">
        <f t="shared" si="10"/>
        <v>3061450</v>
      </c>
      <c r="I68" s="7">
        <f t="shared" si="10"/>
        <v>3076070</v>
      </c>
      <c r="J68" s="7">
        <f t="shared" si="10"/>
        <v>3040830</v>
      </c>
      <c r="K68" s="7">
        <f t="shared" si="10"/>
        <v>3037810</v>
      </c>
      <c r="L68" s="7">
        <f t="shared" si="10"/>
        <v>3061200</v>
      </c>
      <c r="M68" s="7">
        <f t="shared" si="10"/>
        <v>3051230</v>
      </c>
      <c r="N68" s="7">
        <f t="shared" si="10"/>
        <v>3066160</v>
      </c>
    </row>
    <row r="69" spans="1:27" ht="11.25" customHeight="1" x14ac:dyDescent="0.2">
      <c r="A69" s="9" t="s">
        <v>19</v>
      </c>
      <c r="B69" s="8">
        <f>ROUND(AVERAGE(C69:N69),-1)</f>
        <v>2863710</v>
      </c>
      <c r="C69" s="7">
        <v>2862490</v>
      </c>
      <c r="D69" s="7">
        <v>2855260</v>
      </c>
      <c r="E69" s="7">
        <v>2866620</v>
      </c>
      <c r="F69" s="7">
        <v>2860430</v>
      </c>
      <c r="G69" s="7">
        <v>2867600</v>
      </c>
      <c r="H69" s="7">
        <v>2877930</v>
      </c>
      <c r="I69" s="7">
        <v>2902810</v>
      </c>
      <c r="J69" s="7">
        <v>2855280</v>
      </c>
      <c r="K69" s="7">
        <v>2864570</v>
      </c>
      <c r="L69" s="7">
        <v>2873340</v>
      </c>
      <c r="M69" s="7">
        <v>2836380</v>
      </c>
      <c r="N69" s="7">
        <v>2841750</v>
      </c>
    </row>
    <row r="70" spans="1:27" ht="11.25" customHeight="1" x14ac:dyDescent="0.2">
      <c r="A70" s="9" t="s">
        <v>20</v>
      </c>
      <c r="B70" s="8">
        <f>ROUND(AVERAGE(C70:N70),-1)</f>
        <v>189010</v>
      </c>
      <c r="C70" s="7">
        <v>187200</v>
      </c>
      <c r="D70" s="7">
        <v>197220</v>
      </c>
      <c r="E70" s="7">
        <v>193810</v>
      </c>
      <c r="F70" s="7">
        <v>176900</v>
      </c>
      <c r="G70" s="7">
        <v>170300</v>
      </c>
      <c r="H70" s="7">
        <v>183520</v>
      </c>
      <c r="I70" s="7">
        <v>173260</v>
      </c>
      <c r="J70" s="7">
        <v>185550</v>
      </c>
      <c r="K70" s="7">
        <v>173240</v>
      </c>
      <c r="L70" s="7">
        <v>187860</v>
      </c>
      <c r="M70" s="7">
        <v>214850</v>
      </c>
      <c r="N70" s="7">
        <v>224410</v>
      </c>
    </row>
    <row r="71" spans="1:27" ht="11.25" customHeight="1" x14ac:dyDescent="0.2">
      <c r="A71" s="9" t="s">
        <v>21</v>
      </c>
      <c r="B71" s="24">
        <f>B70/B68*100</f>
        <v>6.1915275557535576</v>
      </c>
      <c r="C71" s="11">
        <v>6.1383299999999998</v>
      </c>
      <c r="D71" s="11">
        <v>6.4610099999999999</v>
      </c>
      <c r="E71" s="11">
        <v>6.3327499999999999</v>
      </c>
      <c r="F71" s="11">
        <v>5.82416</v>
      </c>
      <c r="G71" s="11">
        <v>5.6058599999999998</v>
      </c>
      <c r="H71" s="11">
        <v>5.9944800000000003</v>
      </c>
      <c r="I71" s="11">
        <v>5.6324500000000004</v>
      </c>
      <c r="J71" s="11">
        <v>6.10189</v>
      </c>
      <c r="K71" s="11">
        <v>5.70282</v>
      </c>
      <c r="L71" s="11">
        <v>6.1367500000000001</v>
      </c>
      <c r="M71" s="11">
        <v>7.0414500000000002</v>
      </c>
      <c r="N71" s="11">
        <v>7.3188399999999998</v>
      </c>
    </row>
    <row r="72" spans="1:27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27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27" ht="11.25" customHeight="1" x14ac:dyDescent="0.2">
      <c r="A74" s="9" t="s">
        <v>18</v>
      </c>
      <c r="B74" s="7">
        <f>B75+B76</f>
        <v>3050020</v>
      </c>
      <c r="C74" s="7">
        <f>IF(ISNUMBER(C75),C75+C76," ")</f>
        <v>3057570</v>
      </c>
      <c r="D74" s="7">
        <f t="shared" ref="D74:N74" si="11">IF(ISNUMBER(D75),D75+D76," ")</f>
        <v>3063440</v>
      </c>
      <c r="E74" s="7">
        <f t="shared" si="11"/>
        <v>3076610</v>
      </c>
      <c r="F74" s="7">
        <f t="shared" si="11"/>
        <v>3037770</v>
      </c>
      <c r="G74" s="7">
        <f t="shared" si="11"/>
        <v>3041430</v>
      </c>
      <c r="H74" s="7">
        <f t="shared" si="11"/>
        <v>3064770</v>
      </c>
      <c r="I74" s="7">
        <f t="shared" si="11"/>
        <v>3060170</v>
      </c>
      <c r="J74" s="7">
        <f t="shared" si="11"/>
        <v>3039350</v>
      </c>
      <c r="K74" s="7">
        <f t="shared" si="11"/>
        <v>3020450</v>
      </c>
      <c r="L74" s="7">
        <f t="shared" si="11"/>
        <v>3043710</v>
      </c>
      <c r="M74" s="7">
        <f t="shared" si="11"/>
        <v>3038550</v>
      </c>
      <c r="N74" s="7">
        <f t="shared" si="11"/>
        <v>3056450</v>
      </c>
    </row>
    <row r="75" spans="1:27" ht="11.25" customHeight="1" x14ac:dyDescent="0.2">
      <c r="A75" s="9" t="s">
        <v>19</v>
      </c>
      <c r="B75" s="8">
        <f>ROUND(AVERAGE(C75:N75),-1)</f>
        <v>2898680</v>
      </c>
      <c r="C75" s="7">
        <v>2888080</v>
      </c>
      <c r="D75" s="7">
        <v>2885340</v>
      </c>
      <c r="E75" s="7">
        <v>2912500</v>
      </c>
      <c r="F75" s="7">
        <v>2897260</v>
      </c>
      <c r="G75" s="7">
        <v>2899120</v>
      </c>
      <c r="H75" s="7">
        <v>2917500</v>
      </c>
      <c r="I75" s="7">
        <v>2915340</v>
      </c>
      <c r="J75" s="7">
        <v>2887160</v>
      </c>
      <c r="K75" s="7">
        <v>2887990</v>
      </c>
      <c r="L75" s="7">
        <v>2908350</v>
      </c>
      <c r="M75" s="7">
        <v>2884530</v>
      </c>
      <c r="N75" s="7">
        <v>2900970</v>
      </c>
    </row>
    <row r="76" spans="1:27" ht="11.25" customHeight="1" x14ac:dyDescent="0.2">
      <c r="A76" s="9" t="s">
        <v>20</v>
      </c>
      <c r="B76" s="8">
        <f>ROUND(AVERAGE(C76:N76),-1)</f>
        <v>151340</v>
      </c>
      <c r="C76" s="7">
        <v>169490</v>
      </c>
      <c r="D76" s="7">
        <v>178100</v>
      </c>
      <c r="E76" s="7">
        <v>164110</v>
      </c>
      <c r="F76" s="7">
        <v>140510</v>
      </c>
      <c r="G76" s="7">
        <v>142310</v>
      </c>
      <c r="H76" s="7">
        <v>147270</v>
      </c>
      <c r="I76" s="7">
        <v>144830</v>
      </c>
      <c r="J76" s="7">
        <v>152190</v>
      </c>
      <c r="K76" s="7">
        <v>132460</v>
      </c>
      <c r="L76" s="7">
        <v>135360</v>
      </c>
      <c r="M76" s="7">
        <v>154020</v>
      </c>
      <c r="N76" s="7">
        <v>155480</v>
      </c>
    </row>
    <row r="77" spans="1:27" ht="11.25" customHeight="1" x14ac:dyDescent="0.2">
      <c r="A77" s="9" t="s">
        <v>21</v>
      </c>
      <c r="B77" s="24">
        <f>B76/B74*100</f>
        <v>4.961934675838191</v>
      </c>
      <c r="C77" s="11">
        <v>5.54338</v>
      </c>
      <c r="D77" s="11">
        <v>5.8137600000000003</v>
      </c>
      <c r="E77" s="11">
        <v>5.3340899999999998</v>
      </c>
      <c r="F77" s="11">
        <v>4.6255499999999996</v>
      </c>
      <c r="G77" s="11">
        <v>4.6790200000000004</v>
      </c>
      <c r="H77" s="11">
        <v>4.8053499999999998</v>
      </c>
      <c r="I77" s="11">
        <v>4.7328400000000004</v>
      </c>
      <c r="J77" s="11">
        <v>5.0072299999999998</v>
      </c>
      <c r="K77" s="11">
        <v>4.3852799999999998</v>
      </c>
      <c r="L77" s="11">
        <v>4.4470799999999997</v>
      </c>
      <c r="M77" s="11">
        <v>5.0689599999999997</v>
      </c>
      <c r="N77" s="11">
        <v>5.0868200000000003</v>
      </c>
    </row>
    <row r="78" spans="1:27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27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27" ht="11.25" customHeight="1" x14ac:dyDescent="0.2">
      <c r="A80" s="9" t="s">
        <v>18</v>
      </c>
      <c r="B80" s="7">
        <f>B81+B82</f>
        <v>3066170</v>
      </c>
      <c r="C80" s="7">
        <f>IF(ISNUMBER(C81),C81+C82," ")</f>
        <v>3073470</v>
      </c>
      <c r="D80" s="7">
        <f t="shared" ref="D80:N80" si="12">IF(ISNUMBER(D81),D81+D82," ")</f>
        <v>3075600</v>
      </c>
      <c r="E80" s="7">
        <f t="shared" si="12"/>
        <v>3073290</v>
      </c>
      <c r="F80" s="7">
        <f t="shared" si="12"/>
        <v>3043920</v>
      </c>
      <c r="G80" s="7">
        <f t="shared" si="12"/>
        <v>3059110</v>
      </c>
      <c r="H80" s="7">
        <f t="shared" si="12"/>
        <v>3085030</v>
      </c>
      <c r="I80" s="7">
        <f t="shared" si="12"/>
        <v>3104280</v>
      </c>
      <c r="J80" s="7">
        <f t="shared" si="12"/>
        <v>3061880</v>
      </c>
      <c r="K80" s="7">
        <f t="shared" si="12"/>
        <v>3046600</v>
      </c>
      <c r="L80" s="7">
        <f t="shared" si="12"/>
        <v>3065080</v>
      </c>
      <c r="M80" s="7">
        <f t="shared" si="12"/>
        <v>3048130</v>
      </c>
      <c r="N80" s="7">
        <f t="shared" si="12"/>
        <v>3057610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1.25" customHeight="1" x14ac:dyDescent="0.2">
      <c r="A81" s="9" t="s">
        <v>19</v>
      </c>
      <c r="B81" s="8">
        <f>ROUND(AVERAGE(C81:N81),-1)</f>
        <v>2917580</v>
      </c>
      <c r="C81" s="7">
        <v>2901350</v>
      </c>
      <c r="D81" s="7">
        <v>2896860</v>
      </c>
      <c r="E81" s="7">
        <v>2911970</v>
      </c>
      <c r="F81" s="7">
        <v>2900170</v>
      </c>
      <c r="G81" s="7">
        <v>2917380</v>
      </c>
      <c r="H81" s="7">
        <v>2927310</v>
      </c>
      <c r="I81" s="7">
        <v>2960880</v>
      </c>
      <c r="J81" s="7">
        <v>2920230</v>
      </c>
      <c r="K81" s="7">
        <v>2912430</v>
      </c>
      <c r="L81" s="7">
        <v>2935950</v>
      </c>
      <c r="M81" s="7">
        <v>2911080</v>
      </c>
      <c r="N81" s="7">
        <v>2915330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1.25" customHeight="1" x14ac:dyDescent="0.2">
      <c r="A82" s="9" t="s">
        <v>20</v>
      </c>
      <c r="B82" s="8">
        <f>ROUND(AVERAGE(C82:N82),-1)</f>
        <v>148590</v>
      </c>
      <c r="C82" s="7">
        <v>172120</v>
      </c>
      <c r="D82" s="7">
        <v>178740</v>
      </c>
      <c r="E82" s="7">
        <v>161320</v>
      </c>
      <c r="F82" s="7">
        <v>143750</v>
      </c>
      <c r="G82" s="7">
        <v>141730</v>
      </c>
      <c r="H82" s="7">
        <v>157720</v>
      </c>
      <c r="I82" s="7">
        <v>143400</v>
      </c>
      <c r="J82" s="7">
        <v>141650</v>
      </c>
      <c r="K82" s="7">
        <v>134170</v>
      </c>
      <c r="L82" s="7">
        <v>129130</v>
      </c>
      <c r="M82" s="7">
        <v>137050</v>
      </c>
      <c r="N82" s="7">
        <v>142280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1.25" customHeight="1" x14ac:dyDescent="0.2">
      <c r="A83" s="9" t="s">
        <v>21</v>
      </c>
      <c r="B83" s="24">
        <f>B82/B80*100</f>
        <v>4.8461109462293352</v>
      </c>
      <c r="C83" s="11">
        <v>5.6</v>
      </c>
      <c r="D83" s="11">
        <v>5.8</v>
      </c>
      <c r="E83" s="11">
        <v>5.2</v>
      </c>
      <c r="F83" s="11">
        <v>4.7</v>
      </c>
      <c r="G83" s="11">
        <v>4.5999999999999996</v>
      </c>
      <c r="H83" s="11">
        <v>5.0999999999999996</v>
      </c>
      <c r="I83" s="11">
        <v>4.5999999999999996</v>
      </c>
      <c r="J83" s="11">
        <v>4.5999999999999996</v>
      </c>
      <c r="K83" s="11">
        <v>4.4000000000000004</v>
      </c>
      <c r="L83" s="11">
        <v>4.2</v>
      </c>
      <c r="M83" s="11">
        <v>4.5</v>
      </c>
      <c r="N83" s="11">
        <v>4.7</v>
      </c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27" ht="11.25" customHeight="1" x14ac:dyDescent="0.2">
      <c r="A85" s="6">
        <v>1998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27" ht="11.25" customHeight="1" x14ac:dyDescent="0.2">
      <c r="A86" s="9" t="s">
        <v>18</v>
      </c>
      <c r="B86" s="7">
        <f>B87+B88</f>
        <v>3032020</v>
      </c>
      <c r="C86" s="7">
        <f>IF(ISNUMBER(C87),C87+C88," ")</f>
        <v>3004480</v>
      </c>
      <c r="D86" s="7">
        <f t="shared" ref="D86:N86" si="13">IF(ISNUMBER(D87),D87+D88," ")</f>
        <v>3004740</v>
      </c>
      <c r="E86" s="7">
        <f t="shared" si="13"/>
        <v>3019050</v>
      </c>
      <c r="F86" s="7">
        <f t="shared" si="13"/>
        <v>2986950</v>
      </c>
      <c r="G86" s="7">
        <f t="shared" si="13"/>
        <v>3022070</v>
      </c>
      <c r="H86" s="7">
        <f t="shared" si="13"/>
        <v>3036880</v>
      </c>
      <c r="I86" s="7">
        <f t="shared" si="13"/>
        <v>3056320</v>
      </c>
      <c r="J86" s="7">
        <f t="shared" si="13"/>
        <v>3022420</v>
      </c>
      <c r="K86" s="7">
        <f t="shared" si="13"/>
        <v>3038160</v>
      </c>
      <c r="L86" s="7">
        <f t="shared" si="13"/>
        <v>3065230</v>
      </c>
      <c r="M86" s="7">
        <f t="shared" si="13"/>
        <v>3053530</v>
      </c>
      <c r="N86" s="7">
        <f t="shared" si="13"/>
        <v>3074410</v>
      </c>
    </row>
    <row r="87" spans="1:27" ht="11.25" customHeight="1" x14ac:dyDescent="0.2">
      <c r="A87" s="9" t="s">
        <v>19</v>
      </c>
      <c r="B87" s="8">
        <f>ROUND(AVERAGE(C87:N87),-1)</f>
        <v>2886870</v>
      </c>
      <c r="C87" s="7">
        <v>2833870</v>
      </c>
      <c r="D87" s="7">
        <v>2839750</v>
      </c>
      <c r="E87" s="7">
        <v>2857010</v>
      </c>
      <c r="F87" s="7">
        <v>2856160</v>
      </c>
      <c r="G87" s="7">
        <v>2891800</v>
      </c>
      <c r="H87" s="7">
        <v>2892960</v>
      </c>
      <c r="I87" s="7">
        <v>2920340</v>
      </c>
      <c r="J87" s="7">
        <v>2883630</v>
      </c>
      <c r="K87" s="7">
        <v>2902150</v>
      </c>
      <c r="L87" s="7">
        <v>2930190</v>
      </c>
      <c r="M87" s="7">
        <v>2908800</v>
      </c>
      <c r="N87" s="7">
        <v>2925800</v>
      </c>
    </row>
    <row r="88" spans="1:27" ht="11.25" customHeight="1" x14ac:dyDescent="0.2">
      <c r="A88" s="9" t="s">
        <v>20</v>
      </c>
      <c r="B88" s="8">
        <f>ROUND(AVERAGE(C88:N88),-1)</f>
        <v>145150</v>
      </c>
      <c r="C88" s="7">
        <v>170610</v>
      </c>
      <c r="D88" s="7">
        <v>164990</v>
      </c>
      <c r="E88" s="7">
        <v>162040</v>
      </c>
      <c r="F88" s="7">
        <v>130790</v>
      </c>
      <c r="G88" s="7">
        <v>130270</v>
      </c>
      <c r="H88" s="7">
        <v>143920</v>
      </c>
      <c r="I88" s="7">
        <v>135980</v>
      </c>
      <c r="J88" s="7">
        <v>138790</v>
      </c>
      <c r="K88" s="7">
        <v>136010</v>
      </c>
      <c r="L88" s="7">
        <v>135040</v>
      </c>
      <c r="M88" s="7">
        <v>144730</v>
      </c>
      <c r="N88" s="7">
        <v>148610</v>
      </c>
    </row>
    <row r="89" spans="1:27" ht="11.25" customHeight="1" x14ac:dyDescent="0.2">
      <c r="A89" s="9" t="s">
        <v>21</v>
      </c>
      <c r="B89" s="24">
        <f>B88/B86*100</f>
        <v>4.7872375512034884</v>
      </c>
      <c r="C89" s="11">
        <v>5.6784699999999999</v>
      </c>
      <c r="D89" s="11">
        <v>5.4908700000000001</v>
      </c>
      <c r="E89" s="11">
        <v>5.3672800000000001</v>
      </c>
      <c r="F89" s="11">
        <v>4.3785600000000002</v>
      </c>
      <c r="G89" s="11">
        <v>4.3107199999999999</v>
      </c>
      <c r="H89" s="11">
        <v>4.7390400000000001</v>
      </c>
      <c r="I89" s="11">
        <v>4.4490699999999999</v>
      </c>
      <c r="J89" s="11">
        <v>4.5921399999999997</v>
      </c>
      <c r="K89" s="11">
        <v>4.4767599999999996</v>
      </c>
      <c r="L89" s="11">
        <v>4.4056100000000002</v>
      </c>
      <c r="M89" s="11">
        <v>4.7398800000000003</v>
      </c>
      <c r="N89" s="11">
        <v>4.8336499999999996</v>
      </c>
    </row>
    <row r="90" spans="1:27" ht="11.25" customHeight="1" x14ac:dyDescent="0.2">
      <c r="B90" s="1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27" ht="11.25" customHeight="1" x14ac:dyDescent="0.2">
      <c r="A91" s="6">
        <v>1997</v>
      </c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27" ht="11.25" customHeight="1" x14ac:dyDescent="0.2">
      <c r="A92" s="9" t="s">
        <v>18</v>
      </c>
      <c r="B92" s="7">
        <f>B93+B94</f>
        <v>2966650</v>
      </c>
      <c r="C92" s="7">
        <f>IF(ISNUMBER(C93),C93+C94," ")</f>
        <v>2909520</v>
      </c>
      <c r="D92" s="7">
        <f t="shared" ref="D92:N92" si="14">IF(ISNUMBER(D93),D93+D94," ")</f>
        <v>2916890</v>
      </c>
      <c r="E92" s="7">
        <f t="shared" si="14"/>
        <v>2944080</v>
      </c>
      <c r="F92" s="7">
        <f t="shared" si="14"/>
        <v>2926300</v>
      </c>
      <c r="G92" s="7">
        <f t="shared" si="14"/>
        <v>2951920</v>
      </c>
      <c r="H92" s="7">
        <f t="shared" si="14"/>
        <v>2979510</v>
      </c>
      <c r="I92" s="7">
        <f t="shared" si="14"/>
        <v>3012470</v>
      </c>
      <c r="J92" s="7">
        <f t="shared" si="14"/>
        <v>2982990</v>
      </c>
      <c r="K92" s="7">
        <f t="shared" si="14"/>
        <v>2973710</v>
      </c>
      <c r="L92" s="7">
        <f t="shared" si="14"/>
        <v>2996730</v>
      </c>
      <c r="M92" s="7">
        <f t="shared" si="14"/>
        <v>2995680</v>
      </c>
      <c r="N92" s="7">
        <f t="shared" si="14"/>
        <v>3010050</v>
      </c>
    </row>
    <row r="93" spans="1:27" ht="11.25" customHeight="1" x14ac:dyDescent="0.2">
      <c r="A93" s="9" t="s">
        <v>19</v>
      </c>
      <c r="B93" s="8">
        <f>ROUND(AVERAGE(C93:N93),-1)</f>
        <v>2822220</v>
      </c>
      <c r="C93" s="7">
        <v>2731160</v>
      </c>
      <c r="D93" s="7">
        <v>2739850</v>
      </c>
      <c r="E93" s="7">
        <v>2776150</v>
      </c>
      <c r="F93" s="7">
        <v>2781340</v>
      </c>
      <c r="G93" s="7">
        <v>2818040</v>
      </c>
      <c r="H93" s="7">
        <v>2835830</v>
      </c>
      <c r="I93" s="7">
        <v>2879390</v>
      </c>
      <c r="J93" s="7">
        <v>2847750</v>
      </c>
      <c r="K93" s="7">
        <v>2847170</v>
      </c>
      <c r="L93" s="7">
        <v>2874720</v>
      </c>
      <c r="M93" s="7">
        <v>2863650</v>
      </c>
      <c r="N93" s="7">
        <v>2871640</v>
      </c>
    </row>
    <row r="94" spans="1:27" ht="11.25" customHeight="1" x14ac:dyDescent="0.2">
      <c r="A94" s="9" t="s">
        <v>20</v>
      </c>
      <c r="B94" s="8">
        <f>ROUND(AVERAGE(C94:N94),-1)</f>
        <v>144430</v>
      </c>
      <c r="C94" s="7">
        <v>178360</v>
      </c>
      <c r="D94" s="7">
        <v>177040</v>
      </c>
      <c r="E94" s="7">
        <v>167930</v>
      </c>
      <c r="F94" s="7">
        <v>144960</v>
      </c>
      <c r="G94" s="7">
        <v>133880</v>
      </c>
      <c r="H94" s="7">
        <v>143680</v>
      </c>
      <c r="I94" s="7">
        <v>133080</v>
      </c>
      <c r="J94" s="7">
        <v>135240</v>
      </c>
      <c r="K94" s="7">
        <v>126540</v>
      </c>
      <c r="L94" s="7">
        <v>122010</v>
      </c>
      <c r="M94" s="7">
        <v>132030</v>
      </c>
      <c r="N94" s="7">
        <v>138410</v>
      </c>
    </row>
    <row r="95" spans="1:27" ht="11.25" customHeight="1" x14ac:dyDescent="0.2">
      <c r="A95" s="9" t="s">
        <v>21</v>
      </c>
      <c r="B95" s="24">
        <f>B94/B92*100</f>
        <v>4.8684543171590846</v>
      </c>
      <c r="C95" s="14">
        <v>6.1300699999999999</v>
      </c>
      <c r="D95" s="14">
        <v>6.0695199999999998</v>
      </c>
      <c r="E95" s="14">
        <v>5.7039</v>
      </c>
      <c r="F95" s="14">
        <v>4.9535400000000003</v>
      </c>
      <c r="G95" s="14">
        <v>4.5354799999999997</v>
      </c>
      <c r="H95" s="14">
        <v>4.8221800000000004</v>
      </c>
      <c r="I95" s="14">
        <v>4.4174800000000003</v>
      </c>
      <c r="J95" s="14">
        <v>4.5335799999999997</v>
      </c>
      <c r="K95" s="14">
        <v>4.2551899999999998</v>
      </c>
      <c r="L95" s="14">
        <v>4.0713999999999997</v>
      </c>
      <c r="M95" s="14">
        <v>4.4073200000000003</v>
      </c>
      <c r="N95" s="14">
        <v>4.5982599999999998</v>
      </c>
    </row>
    <row r="96" spans="1:27" ht="11.2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1.25" customHeight="1" x14ac:dyDescent="0.2">
      <c r="A97" s="6">
        <v>1996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1.25" customHeight="1" x14ac:dyDescent="0.2">
      <c r="A98" s="9" t="s">
        <v>18</v>
      </c>
      <c r="B98" s="7">
        <f>B99+B100</f>
        <v>2882430</v>
      </c>
      <c r="C98" s="7">
        <f>IF(ISNUMBER(C99),C99+C100," ")</f>
        <v>2843110</v>
      </c>
      <c r="D98" s="7">
        <f t="shared" ref="D98:N98" si="15">IF(ISNUMBER(D99),D99+D100," ")</f>
        <v>2844350</v>
      </c>
      <c r="E98" s="7">
        <f t="shared" si="15"/>
        <v>2863500</v>
      </c>
      <c r="F98" s="7">
        <f t="shared" si="15"/>
        <v>2845070</v>
      </c>
      <c r="G98" s="7">
        <f t="shared" si="15"/>
        <v>2877900</v>
      </c>
      <c r="H98" s="7">
        <f t="shared" si="15"/>
        <v>2891770</v>
      </c>
      <c r="I98" s="7">
        <f t="shared" si="15"/>
        <v>2932860</v>
      </c>
      <c r="J98" s="7">
        <f t="shared" si="15"/>
        <v>2888060</v>
      </c>
      <c r="K98" s="7">
        <f t="shared" si="15"/>
        <v>2878400</v>
      </c>
      <c r="L98" s="7">
        <f t="shared" si="15"/>
        <v>2911590</v>
      </c>
      <c r="M98" s="7">
        <f t="shared" si="15"/>
        <v>2903300</v>
      </c>
      <c r="N98" s="7">
        <f t="shared" si="15"/>
        <v>2909290</v>
      </c>
    </row>
    <row r="99" spans="1:14" ht="11.25" customHeight="1" x14ac:dyDescent="0.2">
      <c r="A99" s="9" t="s">
        <v>19</v>
      </c>
      <c r="B99" s="8">
        <f>ROUND(AVERAGE(C99:N99),-1)</f>
        <v>2711960</v>
      </c>
      <c r="C99" s="7">
        <v>2634500</v>
      </c>
      <c r="D99" s="7">
        <v>2643360</v>
      </c>
      <c r="E99" s="7">
        <v>2671950</v>
      </c>
      <c r="F99" s="7">
        <v>2671700</v>
      </c>
      <c r="G99" s="7">
        <v>2703320</v>
      </c>
      <c r="H99" s="7">
        <v>2724220</v>
      </c>
      <c r="I99" s="7">
        <v>2770120</v>
      </c>
      <c r="J99" s="7">
        <v>2732540</v>
      </c>
      <c r="K99" s="7">
        <v>2732810</v>
      </c>
      <c r="L99" s="7">
        <v>2766930</v>
      </c>
      <c r="M99" s="7">
        <v>2743400</v>
      </c>
      <c r="N99" s="7">
        <v>2748720</v>
      </c>
    </row>
    <row r="100" spans="1:14" ht="11.25" customHeight="1" x14ac:dyDescent="0.2">
      <c r="A100" s="9" t="s">
        <v>20</v>
      </c>
      <c r="B100" s="8">
        <f>ROUND(AVERAGE(C100:N100),-1)</f>
        <v>170470</v>
      </c>
      <c r="C100" s="7">
        <v>208610</v>
      </c>
      <c r="D100" s="7">
        <v>200990</v>
      </c>
      <c r="E100" s="7">
        <v>191550</v>
      </c>
      <c r="F100" s="7">
        <v>173370</v>
      </c>
      <c r="G100" s="7">
        <v>174580</v>
      </c>
      <c r="H100" s="7">
        <v>167550</v>
      </c>
      <c r="I100" s="7">
        <v>162740</v>
      </c>
      <c r="J100" s="7">
        <v>155520</v>
      </c>
      <c r="K100" s="7">
        <v>145590</v>
      </c>
      <c r="L100" s="7">
        <v>144660</v>
      </c>
      <c r="M100" s="7">
        <v>159900</v>
      </c>
      <c r="N100" s="7">
        <v>160570</v>
      </c>
    </row>
    <row r="101" spans="1:14" ht="11.25" customHeight="1" x14ac:dyDescent="0.2">
      <c r="A101" s="9" t="s">
        <v>21</v>
      </c>
      <c r="B101" s="24">
        <f>B100/B98*100</f>
        <v>5.9141071942770509</v>
      </c>
      <c r="C101" s="14">
        <v>7.3375300000000001</v>
      </c>
      <c r="D101" s="14">
        <v>7.0663</v>
      </c>
      <c r="E101" s="14">
        <v>6.6895100000000003</v>
      </c>
      <c r="F101" s="14">
        <v>6.0936700000000004</v>
      </c>
      <c r="G101" s="14">
        <v>6.0660699999999999</v>
      </c>
      <c r="H101" s="14">
        <v>5.7938599999999996</v>
      </c>
      <c r="I101" s="14">
        <v>5.5487299999999999</v>
      </c>
      <c r="J101" s="14">
        <v>5.3847699999999996</v>
      </c>
      <c r="K101" s="14">
        <v>5.05802</v>
      </c>
      <c r="L101" s="14">
        <v>4.9683799999999998</v>
      </c>
      <c r="M101" s="14">
        <v>5.5076499999999999</v>
      </c>
      <c r="N101" s="14">
        <v>5.5192800000000002</v>
      </c>
    </row>
    <row r="102" spans="1:14" ht="11.2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1.25" customHeight="1" x14ac:dyDescent="0.2">
      <c r="A103" s="6">
        <v>1995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1.25" customHeight="1" x14ac:dyDescent="0.2">
      <c r="A104" s="9" t="s">
        <v>18</v>
      </c>
      <c r="B104" s="7">
        <f>B105+B106</f>
        <v>2812610</v>
      </c>
      <c r="C104" s="7">
        <f>IF(ISNUMBER(C105),C105+C106," ")</f>
        <v>2782140</v>
      </c>
      <c r="D104" s="7">
        <f t="shared" ref="D104:N104" si="16">IF(ISNUMBER(D105),D105+D106," ")</f>
        <v>2793510</v>
      </c>
      <c r="E104" s="7">
        <f t="shared" si="16"/>
        <v>2801560</v>
      </c>
      <c r="F104" s="7">
        <f t="shared" si="16"/>
        <v>2792460</v>
      </c>
      <c r="G104" s="7">
        <f t="shared" si="16"/>
        <v>2802580</v>
      </c>
      <c r="H104" s="7">
        <f t="shared" si="16"/>
        <v>2825670</v>
      </c>
      <c r="I104" s="7">
        <f t="shared" si="16"/>
        <v>2841840</v>
      </c>
      <c r="J104" s="7">
        <f t="shared" si="16"/>
        <v>2818680</v>
      </c>
      <c r="K104" s="7">
        <f t="shared" si="16"/>
        <v>2802020</v>
      </c>
      <c r="L104" s="7">
        <f t="shared" si="16"/>
        <v>2832110</v>
      </c>
      <c r="M104" s="7">
        <f t="shared" si="16"/>
        <v>2825640</v>
      </c>
      <c r="N104" s="7">
        <f t="shared" si="16"/>
        <v>2833120</v>
      </c>
    </row>
    <row r="105" spans="1:14" ht="11.25" customHeight="1" x14ac:dyDescent="0.2">
      <c r="A105" s="9" t="s">
        <v>19</v>
      </c>
      <c r="B105" s="8">
        <f>ROUND(AVERAGE(C105:N105),-1)</f>
        <v>2636010</v>
      </c>
      <c r="C105" s="7">
        <v>2584220</v>
      </c>
      <c r="D105" s="7">
        <v>2591170</v>
      </c>
      <c r="E105" s="7">
        <v>2614870</v>
      </c>
      <c r="F105" s="7">
        <v>2615680</v>
      </c>
      <c r="G105" s="7">
        <v>2633240</v>
      </c>
      <c r="H105" s="7">
        <v>2651040</v>
      </c>
      <c r="I105" s="7">
        <v>2672680</v>
      </c>
      <c r="J105" s="7">
        <v>2645490</v>
      </c>
      <c r="K105" s="7">
        <v>2645530</v>
      </c>
      <c r="L105" s="7">
        <v>2674690</v>
      </c>
      <c r="M105" s="7">
        <v>2645620</v>
      </c>
      <c r="N105" s="7">
        <v>2657900</v>
      </c>
    </row>
    <row r="106" spans="1:14" ht="11.25" customHeight="1" x14ac:dyDescent="0.2">
      <c r="A106" s="9" t="s">
        <v>20</v>
      </c>
      <c r="B106" s="8">
        <f>ROUND(AVERAGE(C106:N106),-1)</f>
        <v>176600</v>
      </c>
      <c r="C106" s="7">
        <v>197920</v>
      </c>
      <c r="D106" s="7">
        <v>202340</v>
      </c>
      <c r="E106" s="7">
        <v>186690</v>
      </c>
      <c r="F106" s="7">
        <v>176780</v>
      </c>
      <c r="G106" s="7">
        <v>169340</v>
      </c>
      <c r="H106" s="7">
        <v>174630</v>
      </c>
      <c r="I106" s="7">
        <v>169160</v>
      </c>
      <c r="J106" s="7">
        <v>173190</v>
      </c>
      <c r="K106" s="7">
        <v>156490</v>
      </c>
      <c r="L106" s="7">
        <v>157420</v>
      </c>
      <c r="M106" s="7">
        <v>180020</v>
      </c>
      <c r="N106" s="7">
        <v>175220</v>
      </c>
    </row>
    <row r="107" spans="1:14" ht="11.25" customHeight="1" x14ac:dyDescent="0.2">
      <c r="A107" s="9" t="s">
        <v>21</v>
      </c>
      <c r="B107" s="24">
        <f>B106/B104*100</f>
        <v>6.2788655377034139</v>
      </c>
      <c r="C107" s="14">
        <v>7.1140400000000001</v>
      </c>
      <c r="D107" s="14">
        <v>7.2431200000000002</v>
      </c>
      <c r="E107" s="14">
        <v>6.6637899999999997</v>
      </c>
      <c r="F107" s="14">
        <v>6.3307099999999998</v>
      </c>
      <c r="G107" s="14">
        <v>6.0424300000000004</v>
      </c>
      <c r="H107" s="14">
        <v>6.1801599999999999</v>
      </c>
      <c r="I107" s="14">
        <v>5.9525800000000002</v>
      </c>
      <c r="J107" s="14">
        <v>6.1443399999999997</v>
      </c>
      <c r="K107" s="14">
        <v>5.5848100000000001</v>
      </c>
      <c r="L107" s="14">
        <v>5.55823</v>
      </c>
      <c r="M107" s="14">
        <v>6.3708099999999996</v>
      </c>
      <c r="N107" s="14">
        <v>6.1847599999999998</v>
      </c>
    </row>
    <row r="108" spans="1:14" ht="11.2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1.25" customHeight="1" x14ac:dyDescent="0.2">
      <c r="A109" s="6">
        <v>1994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1.25" customHeight="1" x14ac:dyDescent="0.2">
      <c r="A110" s="9" t="s">
        <v>18</v>
      </c>
      <c r="B110" s="7">
        <f>B111+B112</f>
        <v>2744840</v>
      </c>
      <c r="C110" s="7">
        <f>IF(ISNUMBER(C111),C111+C112," ")</f>
        <v>2742470</v>
      </c>
      <c r="D110" s="7">
        <f t="shared" ref="D110:N110" si="17">IF(ISNUMBER(D111),D111+D112," ")</f>
        <v>2735480</v>
      </c>
      <c r="E110" s="7">
        <f t="shared" si="17"/>
        <v>2716870</v>
      </c>
      <c r="F110" s="7">
        <f t="shared" si="17"/>
        <v>2705530</v>
      </c>
      <c r="G110" s="7">
        <f t="shared" si="17"/>
        <v>2718320</v>
      </c>
      <c r="H110" s="7">
        <f t="shared" si="17"/>
        <v>2739220</v>
      </c>
      <c r="I110" s="7">
        <f t="shared" si="17"/>
        <v>2760540</v>
      </c>
      <c r="J110" s="7">
        <f t="shared" si="17"/>
        <v>2758380</v>
      </c>
      <c r="K110" s="7">
        <f t="shared" si="17"/>
        <v>2745530</v>
      </c>
      <c r="L110" s="7">
        <f t="shared" si="17"/>
        <v>2767590</v>
      </c>
      <c r="M110" s="7">
        <f t="shared" si="17"/>
        <v>2769150</v>
      </c>
      <c r="N110" s="7">
        <f t="shared" si="17"/>
        <v>2778990</v>
      </c>
    </row>
    <row r="111" spans="1:14" ht="11.25" customHeight="1" x14ac:dyDescent="0.2">
      <c r="A111" s="9" t="s">
        <v>19</v>
      </c>
      <c r="B111" s="8">
        <f>ROUND(AVERAGE(C111:N111),-1)</f>
        <v>2566660</v>
      </c>
      <c r="C111" s="7">
        <v>2525240</v>
      </c>
      <c r="D111" s="7">
        <v>2515480</v>
      </c>
      <c r="E111" s="7">
        <v>2511710</v>
      </c>
      <c r="F111" s="7">
        <v>2524150</v>
      </c>
      <c r="G111" s="7">
        <v>2550450</v>
      </c>
      <c r="H111" s="7">
        <v>2565960</v>
      </c>
      <c r="I111" s="7">
        <v>2595820</v>
      </c>
      <c r="J111" s="7">
        <v>2593640</v>
      </c>
      <c r="K111" s="7">
        <v>2594720</v>
      </c>
      <c r="L111" s="7">
        <v>2614060</v>
      </c>
      <c r="M111" s="7">
        <v>2599060</v>
      </c>
      <c r="N111" s="7">
        <v>2609680</v>
      </c>
    </row>
    <row r="112" spans="1:14" ht="11.25" customHeight="1" x14ac:dyDescent="0.2">
      <c r="A112" s="9" t="s">
        <v>20</v>
      </c>
      <c r="B112" s="8">
        <f>ROUND(AVERAGE(C112:N112),-1)</f>
        <v>178180</v>
      </c>
      <c r="C112" s="7">
        <v>217230</v>
      </c>
      <c r="D112" s="7">
        <v>220000</v>
      </c>
      <c r="E112" s="7">
        <v>205160</v>
      </c>
      <c r="F112" s="7">
        <v>181380</v>
      </c>
      <c r="G112" s="7">
        <v>167870</v>
      </c>
      <c r="H112" s="7">
        <v>173260</v>
      </c>
      <c r="I112" s="7">
        <v>164720</v>
      </c>
      <c r="J112" s="7">
        <v>164740</v>
      </c>
      <c r="K112" s="7">
        <v>150810</v>
      </c>
      <c r="L112" s="7">
        <v>153530</v>
      </c>
      <c r="M112" s="7">
        <v>170090</v>
      </c>
      <c r="N112" s="7">
        <v>169310</v>
      </c>
    </row>
    <row r="113" spans="1:14" ht="11.25" customHeight="1" x14ac:dyDescent="0.2">
      <c r="A113" s="9" t="s">
        <v>21</v>
      </c>
      <c r="B113" s="24">
        <f>B112/B110*100</f>
        <v>6.4914530537299076</v>
      </c>
      <c r="C113" s="14">
        <v>7.9209199999999997</v>
      </c>
      <c r="D113" s="14">
        <v>8.0424799999999994</v>
      </c>
      <c r="E113" s="14">
        <v>7.5513700000000004</v>
      </c>
      <c r="F113" s="14">
        <v>6.7040100000000002</v>
      </c>
      <c r="G113" s="14">
        <v>6.1756099999999998</v>
      </c>
      <c r="H113" s="14">
        <v>6.3250599999999997</v>
      </c>
      <c r="I113" s="14">
        <v>5.9668799999999997</v>
      </c>
      <c r="J113" s="14">
        <v>5.9722499999999998</v>
      </c>
      <c r="K113" s="14">
        <v>5.4929600000000001</v>
      </c>
      <c r="L113" s="14">
        <v>5.5474899999999998</v>
      </c>
      <c r="M113" s="14">
        <v>6.1422499999999998</v>
      </c>
      <c r="N113" s="14">
        <v>6.0925399999999996</v>
      </c>
    </row>
    <row r="114" spans="1:14" ht="11.2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1.25" customHeight="1" x14ac:dyDescent="0.2">
      <c r="A115" s="6">
        <v>1993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1.25" customHeight="1" x14ac:dyDescent="0.2">
      <c r="A116" s="9" t="s">
        <v>18</v>
      </c>
      <c r="B116" s="7">
        <f>B117+B118</f>
        <v>2691870</v>
      </c>
      <c r="C116" s="7">
        <f>IF(ISNUMBER(C117),C117+C118," ")</f>
        <v>2648890</v>
      </c>
      <c r="D116" s="7">
        <f t="shared" ref="D116:N116" si="18">IF(ISNUMBER(D117),D117+D118," ")</f>
        <v>2661790</v>
      </c>
      <c r="E116" s="7">
        <f t="shared" si="18"/>
        <v>2662390</v>
      </c>
      <c r="F116" s="7">
        <f t="shared" si="18"/>
        <v>2647480</v>
      </c>
      <c r="G116" s="7">
        <f t="shared" si="18"/>
        <v>2672190</v>
      </c>
      <c r="H116" s="7">
        <f t="shared" si="18"/>
        <v>2710960</v>
      </c>
      <c r="I116" s="7">
        <f t="shared" si="18"/>
        <v>2724360</v>
      </c>
      <c r="J116" s="7">
        <f t="shared" si="18"/>
        <v>2703240</v>
      </c>
      <c r="K116" s="7">
        <f t="shared" si="18"/>
        <v>2691560</v>
      </c>
      <c r="L116" s="7">
        <f t="shared" si="18"/>
        <v>2731780</v>
      </c>
      <c r="M116" s="7">
        <f t="shared" si="18"/>
        <v>2712010</v>
      </c>
      <c r="N116" s="7">
        <f t="shared" si="18"/>
        <v>2735850</v>
      </c>
    </row>
    <row r="117" spans="1:14" ht="11.25" customHeight="1" x14ac:dyDescent="0.2">
      <c r="A117" s="9" t="s">
        <v>19</v>
      </c>
      <c r="B117" s="8">
        <f>ROUND(AVERAGE(C117:N117),-1)</f>
        <v>2500780</v>
      </c>
      <c r="C117" s="7">
        <v>2419310</v>
      </c>
      <c r="D117" s="7">
        <v>2435120</v>
      </c>
      <c r="E117" s="7">
        <v>2451490</v>
      </c>
      <c r="F117" s="7">
        <v>2459980</v>
      </c>
      <c r="G117" s="7">
        <v>2491040</v>
      </c>
      <c r="H117" s="7">
        <v>2520160</v>
      </c>
      <c r="I117" s="7">
        <v>2539690</v>
      </c>
      <c r="J117" s="7">
        <v>2522240</v>
      </c>
      <c r="K117" s="7">
        <v>2523170</v>
      </c>
      <c r="L117" s="7">
        <v>2561110</v>
      </c>
      <c r="M117" s="7">
        <v>2533450</v>
      </c>
      <c r="N117" s="7">
        <v>2552640</v>
      </c>
    </row>
    <row r="118" spans="1:14" ht="11.25" customHeight="1" x14ac:dyDescent="0.2">
      <c r="A118" s="9" t="s">
        <v>20</v>
      </c>
      <c r="B118" s="8">
        <f>ROUND(AVERAGE(C118:N118),-1)</f>
        <v>191090</v>
      </c>
      <c r="C118" s="7">
        <v>229580</v>
      </c>
      <c r="D118" s="7">
        <v>226670</v>
      </c>
      <c r="E118" s="7">
        <v>210900</v>
      </c>
      <c r="F118" s="7">
        <v>187500</v>
      </c>
      <c r="G118" s="7">
        <v>181150</v>
      </c>
      <c r="H118" s="7">
        <v>190800</v>
      </c>
      <c r="I118" s="7">
        <v>184670</v>
      </c>
      <c r="J118" s="7">
        <v>181000</v>
      </c>
      <c r="K118" s="7">
        <v>168390</v>
      </c>
      <c r="L118" s="7">
        <v>170670</v>
      </c>
      <c r="M118" s="7">
        <v>178560</v>
      </c>
      <c r="N118" s="7">
        <v>183210</v>
      </c>
    </row>
    <row r="119" spans="1:14" ht="11.25" customHeight="1" x14ac:dyDescent="0.2">
      <c r="A119" s="9" t="s">
        <v>21</v>
      </c>
      <c r="B119" s="24">
        <f>B118/B116*100</f>
        <v>7.0987826306619564</v>
      </c>
      <c r="C119" s="14">
        <v>8.6671300000000002</v>
      </c>
      <c r="D119" s="14">
        <v>8.5158500000000004</v>
      </c>
      <c r="E119" s="14">
        <v>7.9213500000000003</v>
      </c>
      <c r="F119" s="14">
        <v>7.0822500000000002</v>
      </c>
      <c r="G119" s="14">
        <v>6.7790400000000002</v>
      </c>
      <c r="H119" s="14">
        <v>7.0380000000000003</v>
      </c>
      <c r="I119" s="14">
        <v>6.7783300000000004</v>
      </c>
      <c r="J119" s="14">
        <v>6.6957800000000001</v>
      </c>
      <c r="K119" s="14">
        <v>6.2562899999999999</v>
      </c>
      <c r="L119" s="14">
        <v>6.2476500000000001</v>
      </c>
      <c r="M119" s="14">
        <v>6.5839100000000004</v>
      </c>
      <c r="N119" s="14">
        <v>6.69651</v>
      </c>
    </row>
    <row r="120" spans="1:14" ht="11.2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1.25" customHeight="1" x14ac:dyDescent="0.2">
      <c r="A121" s="6">
        <v>1992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1.25" customHeight="1" x14ac:dyDescent="0.2">
      <c r="A122" s="9" t="s">
        <v>18</v>
      </c>
      <c r="B122" s="7">
        <f>B123+B124</f>
        <v>2634590</v>
      </c>
      <c r="C122" s="7">
        <f>IF(ISNUMBER(C123),C123+C124," ")</f>
        <v>2581990</v>
      </c>
      <c r="D122" s="7">
        <f t="shared" ref="D122:N122" si="19">IF(ISNUMBER(D123),D123+D124," ")</f>
        <v>2594050</v>
      </c>
      <c r="E122" s="7">
        <f t="shared" si="19"/>
        <v>2596110</v>
      </c>
      <c r="F122" s="7">
        <f t="shared" si="19"/>
        <v>2599960</v>
      </c>
      <c r="G122" s="7">
        <f t="shared" si="19"/>
        <v>2622950</v>
      </c>
      <c r="H122" s="7">
        <f t="shared" si="19"/>
        <v>2658450</v>
      </c>
      <c r="I122" s="7">
        <f t="shared" si="19"/>
        <v>2686210</v>
      </c>
      <c r="J122" s="7">
        <f t="shared" si="19"/>
        <v>2658180</v>
      </c>
      <c r="K122" s="7">
        <f t="shared" si="19"/>
        <v>2642590</v>
      </c>
      <c r="L122" s="7">
        <f t="shared" si="19"/>
        <v>2663200</v>
      </c>
      <c r="M122" s="7">
        <f t="shared" si="19"/>
        <v>2653470</v>
      </c>
      <c r="N122" s="7">
        <f t="shared" si="19"/>
        <v>2657860</v>
      </c>
    </row>
    <row r="123" spans="1:14" ht="11.25" customHeight="1" x14ac:dyDescent="0.2">
      <c r="A123" s="9" t="s">
        <v>19</v>
      </c>
      <c r="B123" s="8">
        <f>ROUND(AVERAGE(C123:N123),-1)</f>
        <v>2445870</v>
      </c>
      <c r="C123" s="7">
        <v>2373330</v>
      </c>
      <c r="D123" s="7">
        <v>2377380</v>
      </c>
      <c r="E123" s="7">
        <v>2395810</v>
      </c>
      <c r="F123" s="7">
        <v>2425100</v>
      </c>
      <c r="G123" s="7">
        <v>2447620</v>
      </c>
      <c r="H123" s="7">
        <v>2471620</v>
      </c>
      <c r="I123" s="7">
        <v>2506960</v>
      </c>
      <c r="J123" s="7">
        <v>2479080</v>
      </c>
      <c r="K123" s="7">
        <v>2470360</v>
      </c>
      <c r="L123" s="7">
        <v>2487400</v>
      </c>
      <c r="M123" s="7">
        <v>2456700</v>
      </c>
      <c r="N123" s="7">
        <v>2459060</v>
      </c>
    </row>
    <row r="124" spans="1:14" ht="11.25" customHeight="1" x14ac:dyDescent="0.2">
      <c r="A124" s="9" t="s">
        <v>20</v>
      </c>
      <c r="B124" s="8">
        <f>ROUND(AVERAGE(C124:N124),-1)</f>
        <v>188720</v>
      </c>
      <c r="C124" s="7">
        <v>208660</v>
      </c>
      <c r="D124" s="7">
        <v>216670</v>
      </c>
      <c r="E124" s="7">
        <v>200300</v>
      </c>
      <c r="F124" s="7">
        <v>174860</v>
      </c>
      <c r="G124" s="7">
        <v>175330</v>
      </c>
      <c r="H124" s="7">
        <v>186830</v>
      </c>
      <c r="I124" s="7">
        <v>179250</v>
      </c>
      <c r="J124" s="7">
        <v>179100</v>
      </c>
      <c r="K124" s="7">
        <v>172230</v>
      </c>
      <c r="L124" s="7">
        <v>175800</v>
      </c>
      <c r="M124" s="7">
        <v>196770</v>
      </c>
      <c r="N124" s="7">
        <v>198800</v>
      </c>
    </row>
    <row r="125" spans="1:14" ht="11.25" customHeight="1" x14ac:dyDescent="0.2">
      <c r="A125" s="9" t="s">
        <v>21</v>
      </c>
      <c r="B125" s="24">
        <f>B124/B122*100</f>
        <v>7.1631639078566307</v>
      </c>
      <c r="C125" s="14">
        <v>8.0812899999999992</v>
      </c>
      <c r="D125" s="14">
        <v>8.3526900000000008</v>
      </c>
      <c r="E125" s="14">
        <v>7.7152500000000002</v>
      </c>
      <c r="F125" s="14">
        <v>6.72532</v>
      </c>
      <c r="G125" s="14">
        <v>6.6844599999999996</v>
      </c>
      <c r="H125" s="14">
        <v>7.0278600000000004</v>
      </c>
      <c r="I125" s="14">
        <v>6.6731100000000003</v>
      </c>
      <c r="J125" s="14">
        <v>6.73766</v>
      </c>
      <c r="K125" s="14">
        <v>6.51736</v>
      </c>
      <c r="L125" s="14">
        <v>6.6011300000000004</v>
      </c>
      <c r="M125" s="14">
        <v>7.41547</v>
      </c>
      <c r="N125" s="14">
        <v>7.4798600000000004</v>
      </c>
    </row>
    <row r="126" spans="1:14" ht="11.2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1.25" customHeight="1" x14ac:dyDescent="0.2">
      <c r="A127" s="6">
        <v>1991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1.25" customHeight="1" x14ac:dyDescent="0.2">
      <c r="A128" s="9" t="s">
        <v>18</v>
      </c>
      <c r="B128" s="7">
        <f>B129+B130</f>
        <v>2543900</v>
      </c>
      <c r="C128" s="7">
        <f>IF(ISNUMBER(C129),C129+C130," ")</f>
        <v>2507430</v>
      </c>
      <c r="D128" s="7">
        <f t="shared" ref="D128:N128" si="20">IF(ISNUMBER(D129),D129+D130," ")</f>
        <v>2517370</v>
      </c>
      <c r="E128" s="7">
        <f t="shared" si="20"/>
        <v>2518630</v>
      </c>
      <c r="F128" s="7">
        <f t="shared" si="20"/>
        <v>2519580</v>
      </c>
      <c r="G128" s="7">
        <f t="shared" si="20"/>
        <v>2525670</v>
      </c>
      <c r="H128" s="7">
        <f t="shared" si="20"/>
        <v>2568380</v>
      </c>
      <c r="I128" s="7">
        <f t="shared" si="20"/>
        <v>2580060</v>
      </c>
      <c r="J128" s="7">
        <f t="shared" si="20"/>
        <v>2552670</v>
      </c>
      <c r="K128" s="7">
        <f t="shared" si="20"/>
        <v>2548570</v>
      </c>
      <c r="L128" s="7">
        <f t="shared" si="20"/>
        <v>2568570</v>
      </c>
      <c r="M128" s="7">
        <f t="shared" si="20"/>
        <v>2552220</v>
      </c>
      <c r="N128" s="7">
        <f t="shared" si="20"/>
        <v>2567610</v>
      </c>
    </row>
    <row r="129" spans="1:14" ht="11.25" customHeight="1" x14ac:dyDescent="0.2">
      <c r="A129" s="9" t="s">
        <v>19</v>
      </c>
      <c r="B129" s="8">
        <f>ROUND(AVERAGE(C129:N129),-1)</f>
        <v>2383590</v>
      </c>
      <c r="C129" s="7">
        <v>2330430</v>
      </c>
      <c r="D129" s="7">
        <v>2334100</v>
      </c>
      <c r="E129" s="7">
        <v>2345920</v>
      </c>
      <c r="F129" s="7">
        <v>2369570</v>
      </c>
      <c r="G129" s="7">
        <v>2377510</v>
      </c>
      <c r="H129" s="7">
        <v>2411730</v>
      </c>
      <c r="I129" s="7">
        <v>2432720</v>
      </c>
      <c r="J129" s="7">
        <v>2403020</v>
      </c>
      <c r="K129" s="7">
        <v>2404380</v>
      </c>
      <c r="L129" s="7">
        <v>2422020</v>
      </c>
      <c r="M129" s="7">
        <v>2382240</v>
      </c>
      <c r="N129" s="7">
        <v>2389430</v>
      </c>
    </row>
    <row r="130" spans="1:14" ht="11.25" customHeight="1" x14ac:dyDescent="0.2">
      <c r="A130" s="9" t="s">
        <v>20</v>
      </c>
      <c r="B130" s="8">
        <f>ROUND(AVERAGE(C130:N130),-1)</f>
        <v>160310</v>
      </c>
      <c r="C130" s="7">
        <v>177000</v>
      </c>
      <c r="D130" s="7">
        <v>183270</v>
      </c>
      <c r="E130" s="7">
        <v>172710</v>
      </c>
      <c r="F130" s="7">
        <v>150010</v>
      </c>
      <c r="G130" s="7">
        <v>148160</v>
      </c>
      <c r="H130" s="7">
        <v>156650</v>
      </c>
      <c r="I130" s="7">
        <v>147340</v>
      </c>
      <c r="J130" s="7">
        <v>149650</v>
      </c>
      <c r="K130" s="7">
        <v>144190</v>
      </c>
      <c r="L130" s="7">
        <v>146550</v>
      </c>
      <c r="M130" s="7">
        <v>169980</v>
      </c>
      <c r="N130" s="7">
        <v>178180</v>
      </c>
    </row>
    <row r="131" spans="1:14" ht="11.25" customHeight="1" x14ac:dyDescent="0.2">
      <c r="A131" s="9" t="s">
        <v>21</v>
      </c>
      <c r="B131" s="24">
        <f>B130/B128*100</f>
        <v>6.3017414206533271</v>
      </c>
      <c r="C131" s="14">
        <v>7.0591799999999996</v>
      </c>
      <c r="D131" s="14">
        <v>7.2801099999999996</v>
      </c>
      <c r="E131" s="14">
        <v>6.8571499999999999</v>
      </c>
      <c r="F131" s="14">
        <v>5.9537000000000004</v>
      </c>
      <c r="G131" s="14">
        <v>5.8663299999999996</v>
      </c>
      <c r="H131" s="14">
        <v>6.0991799999999996</v>
      </c>
      <c r="I131" s="14">
        <v>5.7108299999999996</v>
      </c>
      <c r="J131" s="14">
        <v>5.8624200000000002</v>
      </c>
      <c r="K131" s="14">
        <v>5.6574999999999998</v>
      </c>
      <c r="L131" s="14">
        <v>5.7053599999999998</v>
      </c>
      <c r="M131" s="14">
        <v>6.6601100000000004</v>
      </c>
      <c r="N131" s="14">
        <v>6.9395699999999998</v>
      </c>
    </row>
    <row r="132" spans="1:14" ht="11.2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1.25" customHeight="1" x14ac:dyDescent="0.2">
      <c r="A133" s="6">
        <v>1990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1.25" customHeight="1" x14ac:dyDescent="0.2">
      <c r="A134" s="9" t="s">
        <v>18</v>
      </c>
      <c r="B134" s="7">
        <f>B135+B136</f>
        <v>2537050</v>
      </c>
      <c r="C134" s="7">
        <f>IF(ISNUMBER(C135),C135+C136," ")</f>
        <v>2530140</v>
      </c>
      <c r="D134" s="7">
        <f t="shared" ref="D134:N134" si="21">IF(ISNUMBER(D135),D135+D136," ")</f>
        <v>2542150</v>
      </c>
      <c r="E134" s="7">
        <f t="shared" si="21"/>
        <v>2543660</v>
      </c>
      <c r="F134" s="7">
        <f t="shared" si="21"/>
        <v>2530770</v>
      </c>
      <c r="G134" s="7">
        <f t="shared" si="21"/>
        <v>2541120</v>
      </c>
      <c r="H134" s="7">
        <f t="shared" si="21"/>
        <v>2572860</v>
      </c>
      <c r="I134" s="7">
        <f t="shared" si="21"/>
        <v>2583320</v>
      </c>
      <c r="J134" s="7">
        <f t="shared" si="21"/>
        <v>2572040</v>
      </c>
      <c r="K134" s="7">
        <f t="shared" si="21"/>
        <v>2496480</v>
      </c>
      <c r="L134" s="7">
        <f t="shared" si="21"/>
        <v>2509390</v>
      </c>
      <c r="M134" s="7">
        <f t="shared" si="21"/>
        <v>2500430</v>
      </c>
      <c r="N134" s="7">
        <f t="shared" si="21"/>
        <v>2522120</v>
      </c>
    </row>
    <row r="135" spans="1:14" ht="11.25" customHeight="1" x14ac:dyDescent="0.2">
      <c r="A135" s="9" t="s">
        <v>19</v>
      </c>
      <c r="B135" s="8">
        <f>ROUND(AVERAGE(C135:N135),-1)</f>
        <v>2406450</v>
      </c>
      <c r="C135" s="7">
        <v>2375960</v>
      </c>
      <c r="D135" s="7">
        <v>2381490</v>
      </c>
      <c r="E135" s="7">
        <v>2398370</v>
      </c>
      <c r="F135" s="7">
        <v>2404360</v>
      </c>
      <c r="G135" s="7">
        <v>2417590</v>
      </c>
      <c r="H135" s="7">
        <v>2452650</v>
      </c>
      <c r="I135" s="7">
        <v>2466970</v>
      </c>
      <c r="J135" s="7">
        <v>2455430</v>
      </c>
      <c r="K135" s="7">
        <v>2384930</v>
      </c>
      <c r="L135" s="7">
        <v>2398880</v>
      </c>
      <c r="M135" s="7">
        <v>2362980</v>
      </c>
      <c r="N135" s="7">
        <v>2377730</v>
      </c>
    </row>
    <row r="136" spans="1:14" ht="11.25" customHeight="1" x14ac:dyDescent="0.2">
      <c r="A136" s="9" t="s">
        <v>20</v>
      </c>
      <c r="B136" s="8">
        <f>ROUND(AVERAGE(C136:N136),-1)</f>
        <v>130600</v>
      </c>
      <c r="C136" s="7">
        <v>154180</v>
      </c>
      <c r="D136" s="7">
        <v>160660</v>
      </c>
      <c r="E136" s="7">
        <v>145290</v>
      </c>
      <c r="F136" s="7">
        <v>126410</v>
      </c>
      <c r="G136" s="7">
        <v>123530</v>
      </c>
      <c r="H136" s="7">
        <v>120210</v>
      </c>
      <c r="I136" s="7">
        <v>116350</v>
      </c>
      <c r="J136" s="7">
        <v>116610</v>
      </c>
      <c r="K136" s="7">
        <v>111550</v>
      </c>
      <c r="L136" s="7">
        <v>110510</v>
      </c>
      <c r="M136" s="7">
        <v>137450</v>
      </c>
      <c r="N136" s="7">
        <v>144390</v>
      </c>
    </row>
    <row r="137" spans="1:14" ht="11.25" customHeight="1" x14ac:dyDescent="0.2">
      <c r="A137" s="9" t="s">
        <v>21</v>
      </c>
      <c r="B137" s="24">
        <f>B136/B134*100</f>
        <v>5.1477109241047678</v>
      </c>
      <c r="C137" s="14">
        <v>6.1</v>
      </c>
      <c r="D137" s="14">
        <v>6.3</v>
      </c>
      <c r="E137" s="14">
        <v>5.7</v>
      </c>
      <c r="F137" s="14">
        <v>5</v>
      </c>
      <c r="G137" s="14">
        <v>4.9000000000000004</v>
      </c>
      <c r="H137" s="14">
        <v>4.7</v>
      </c>
      <c r="I137" s="14">
        <v>4.5</v>
      </c>
      <c r="J137" s="14">
        <v>4.5</v>
      </c>
      <c r="K137" s="14">
        <v>4.5</v>
      </c>
      <c r="L137" s="14">
        <v>4.4000000000000004</v>
      </c>
      <c r="M137" s="14">
        <v>5.5</v>
      </c>
      <c r="N137" s="14">
        <v>5.7</v>
      </c>
    </row>
    <row r="138" spans="1:14" ht="11.2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1.25" customHeight="1" x14ac:dyDescent="0.2">
      <c r="A139" s="29" t="s">
        <v>30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1.25" customHeight="1" x14ac:dyDescent="0.2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1.25" customHeight="1" x14ac:dyDescent="0.2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1.25" customHeight="1" x14ac:dyDescent="0.2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1.25" customHeight="1" x14ac:dyDescent="0.2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1.25" customHeight="1" x14ac:dyDescent="0.2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1.25" customHeight="1" x14ac:dyDescent="0.2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/>
  <dimension ref="A1:O196"/>
  <sheetViews>
    <sheetView showGridLines="0" workbookViewId="0">
      <pane ySplit="6" topLeftCell="A7" activePane="bottomLeft" state="frozen"/>
      <selection pane="bottomLeft" activeCell="M9" sqref="M9:N11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2">
      <c r="A2" s="2" t="s">
        <v>2</v>
      </c>
      <c r="B2" s="2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</row>
    <row r="4" spans="1:14" ht="11.25" customHeight="1" x14ac:dyDescent="0.2">
      <c r="A4" s="5">
        <f>'Wash State NOT Adj'!$A$4</f>
        <v>40927</v>
      </c>
      <c r="B4" s="2" t="str">
        <f>'Wash State NOT Adj'!$B$4</f>
        <v xml:space="preserve"> 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3485660</v>
      </c>
      <c r="C8" s="7">
        <f t="shared" ref="C8:L8" si="0">IF(ISNUMBER(C9),C9+C10," ")</f>
        <v>3517010</v>
      </c>
      <c r="D8" s="7">
        <f t="shared" si="0"/>
        <v>3508110</v>
      </c>
      <c r="E8" s="7">
        <f t="shared" si="0"/>
        <v>3501070</v>
      </c>
      <c r="F8" s="7">
        <f t="shared" si="0"/>
        <v>3488390</v>
      </c>
      <c r="G8" s="7">
        <f t="shared" si="0"/>
        <v>3485570</v>
      </c>
      <c r="H8" s="7">
        <f t="shared" si="0"/>
        <v>3477530</v>
      </c>
      <c r="I8" s="7">
        <f t="shared" si="0"/>
        <v>3461830</v>
      </c>
      <c r="J8" s="7">
        <f t="shared" si="0"/>
        <v>3460700</v>
      </c>
      <c r="K8" s="7">
        <f t="shared" si="0"/>
        <v>3472950</v>
      </c>
      <c r="L8" s="7">
        <f t="shared" si="0"/>
        <v>3484970</v>
      </c>
      <c r="M8" s="7">
        <f>IF(ISNUMBER(M9),M9+M10," ")</f>
        <v>3482400</v>
      </c>
      <c r="N8" s="7">
        <f>IF(ISNUMBER(N9),N9+N10," ")</f>
        <v>3480270</v>
      </c>
    </row>
    <row r="9" spans="1:14" ht="11.25" customHeight="1" x14ac:dyDescent="0.2">
      <c r="A9" s="9" t="s">
        <v>19</v>
      </c>
      <c r="B9" s="8">
        <v>3165180</v>
      </c>
      <c r="C9" s="8">
        <v>3193190</v>
      </c>
      <c r="D9" s="8">
        <v>3188350</v>
      </c>
      <c r="E9" s="8">
        <v>3179410</v>
      </c>
      <c r="F9" s="8">
        <v>3169010</v>
      </c>
      <c r="G9" s="8">
        <v>3166760</v>
      </c>
      <c r="H9" s="8">
        <v>3154890</v>
      </c>
      <c r="I9" s="8">
        <v>3138790</v>
      </c>
      <c r="J9" s="8">
        <v>3138540</v>
      </c>
      <c r="K9" s="8">
        <v>3154140</v>
      </c>
      <c r="L9" s="8">
        <v>3168830</v>
      </c>
      <c r="M9" s="8">
        <v>3178170</v>
      </c>
      <c r="N9" s="8">
        <v>3182840</v>
      </c>
    </row>
    <row r="10" spans="1:14" ht="11.25" customHeight="1" x14ac:dyDescent="0.2">
      <c r="A10" s="9" t="s">
        <v>20</v>
      </c>
      <c r="B10" s="8">
        <v>320480</v>
      </c>
      <c r="C10" s="8">
        <v>323820</v>
      </c>
      <c r="D10" s="8">
        <v>319760</v>
      </c>
      <c r="E10" s="8">
        <v>321660</v>
      </c>
      <c r="F10" s="8">
        <v>319380</v>
      </c>
      <c r="G10" s="8">
        <v>318810</v>
      </c>
      <c r="H10" s="8">
        <v>322640</v>
      </c>
      <c r="I10" s="8">
        <v>323040</v>
      </c>
      <c r="J10" s="8">
        <v>322160</v>
      </c>
      <c r="K10" s="8">
        <v>318810</v>
      </c>
      <c r="L10" s="8">
        <v>316140</v>
      </c>
      <c r="M10" s="8">
        <v>304230</v>
      </c>
      <c r="N10" s="8">
        <v>297430</v>
      </c>
    </row>
    <row r="11" spans="1:14" ht="11.25" customHeight="1" x14ac:dyDescent="0.2">
      <c r="A11" s="9" t="s">
        <v>21</v>
      </c>
      <c r="B11" s="27">
        <v>9.1941973603239564</v>
      </c>
      <c r="C11" s="27">
        <v>9.2072527516270934</v>
      </c>
      <c r="D11" s="27">
        <v>9.1148795220218286</v>
      </c>
      <c r="E11" s="27">
        <v>9.1874769713259088</v>
      </c>
      <c r="F11" s="27">
        <v>9.1555130016999247</v>
      </c>
      <c r="G11" s="27">
        <v>9.1465671324919597</v>
      </c>
      <c r="H11" s="27">
        <v>9.2778495081278951</v>
      </c>
      <c r="I11" s="27">
        <v>9.3314807486213951</v>
      </c>
      <c r="J11" s="27">
        <v>9.309099315167451</v>
      </c>
      <c r="K11" s="27">
        <v>9.1798039130998141</v>
      </c>
      <c r="L11" s="27">
        <v>9.1</v>
      </c>
      <c r="M11" s="27">
        <v>8.6999999999999993</v>
      </c>
      <c r="N11" s="27">
        <v>8.5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3531180</v>
      </c>
      <c r="C14" s="7">
        <f>IF(ISNUMBER(C15),C15+C16," ")</f>
        <v>3526530</v>
      </c>
      <c r="D14" s="7">
        <f t="shared" ref="D14:N14" si="1">IF(ISNUMBER(D15),D15+D16," ")</f>
        <v>3533440</v>
      </c>
      <c r="E14" s="7">
        <f t="shared" si="1"/>
        <v>3538830</v>
      </c>
      <c r="F14" s="7">
        <f t="shared" si="1"/>
        <v>3540320</v>
      </c>
      <c r="G14" s="7">
        <f t="shared" si="1"/>
        <v>3537530</v>
      </c>
      <c r="H14" s="7">
        <f t="shared" si="1"/>
        <v>3532610</v>
      </c>
      <c r="I14" s="7">
        <f t="shared" si="1"/>
        <v>3528030</v>
      </c>
      <c r="J14" s="7">
        <f t="shared" si="1"/>
        <v>3525700</v>
      </c>
      <c r="K14" s="7">
        <f t="shared" si="1"/>
        <v>3525900</v>
      </c>
      <c r="L14" s="7">
        <f t="shared" si="1"/>
        <v>3527220</v>
      </c>
      <c r="M14" s="7">
        <f t="shared" si="1"/>
        <v>3528320</v>
      </c>
      <c r="N14" s="7">
        <f t="shared" si="1"/>
        <v>3529630</v>
      </c>
    </row>
    <row r="15" spans="1:14" ht="11.25" customHeight="1" x14ac:dyDescent="0.2">
      <c r="A15" s="9" t="s">
        <v>19</v>
      </c>
      <c r="B15" s="8">
        <v>3192030</v>
      </c>
      <c r="C15" s="8">
        <v>3172590</v>
      </c>
      <c r="D15" s="8">
        <v>3179370</v>
      </c>
      <c r="E15" s="8">
        <v>3187320</v>
      </c>
      <c r="F15" s="8">
        <v>3193460</v>
      </c>
      <c r="G15" s="8">
        <v>3196210</v>
      </c>
      <c r="H15" s="8">
        <v>3196050</v>
      </c>
      <c r="I15" s="8">
        <v>3194330</v>
      </c>
      <c r="J15" s="8">
        <v>3193470</v>
      </c>
      <c r="K15" s="8">
        <v>3194510</v>
      </c>
      <c r="L15" s="8">
        <v>3196810</v>
      </c>
      <c r="M15" s="8">
        <v>3199040</v>
      </c>
      <c r="N15" s="8">
        <v>3201140</v>
      </c>
    </row>
    <row r="16" spans="1:14" ht="11.25" customHeight="1" x14ac:dyDescent="0.2">
      <c r="A16" s="9" t="s">
        <v>20</v>
      </c>
      <c r="B16" s="8">
        <v>339150</v>
      </c>
      <c r="C16" s="8">
        <v>353940</v>
      </c>
      <c r="D16" s="8">
        <v>354070</v>
      </c>
      <c r="E16" s="8">
        <v>351510</v>
      </c>
      <c r="F16" s="8">
        <v>346860</v>
      </c>
      <c r="G16" s="8">
        <v>341320</v>
      </c>
      <c r="H16" s="8">
        <v>336560</v>
      </c>
      <c r="I16" s="8">
        <v>333700</v>
      </c>
      <c r="J16" s="8">
        <v>332230</v>
      </c>
      <c r="K16" s="8">
        <v>331390</v>
      </c>
      <c r="L16" s="8">
        <v>330410</v>
      </c>
      <c r="M16" s="8">
        <v>329280</v>
      </c>
      <c r="N16" s="8">
        <v>328490</v>
      </c>
    </row>
    <row r="17" spans="1:14" ht="11.25" customHeight="1" x14ac:dyDescent="0.2">
      <c r="A17" s="9" t="s">
        <v>21</v>
      </c>
      <c r="B17" s="24">
        <v>9.6044381764735878</v>
      </c>
      <c r="C17" s="24">
        <v>10.036372937309638</v>
      </c>
      <c r="D17" s="24">
        <v>10.020600315669627</v>
      </c>
      <c r="E17" s="24">
        <v>9.9328818095914144</v>
      </c>
      <c r="F17" s="24">
        <v>9.7973258296653434</v>
      </c>
      <c r="G17" s="24">
        <v>9.6484324647041664</v>
      </c>
      <c r="H17" s="24">
        <v>9.5272698038587365</v>
      </c>
      <c r="I17" s="24">
        <v>9.4584026709546158</v>
      </c>
      <c r="J17" s="24">
        <v>9.4231596669831035</v>
      </c>
      <c r="K17" s="24">
        <v>9.3986730204072604</v>
      </c>
      <c r="L17" s="24">
        <v>9.3674285315752748</v>
      </c>
      <c r="M17" s="24">
        <v>9.3326002176673324</v>
      </c>
      <c r="N17" s="24">
        <v>9.3066076010190297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3534750</v>
      </c>
      <c r="C20" s="7">
        <f>IF(ISNUMBER(C21),C21+C22," ")</f>
        <v>3532170</v>
      </c>
      <c r="D20" s="7">
        <f t="shared" ref="D20:N20" si="2">IF(ISNUMBER(D21),D21+D22," ")</f>
        <v>3538500</v>
      </c>
      <c r="E20" s="7">
        <f t="shared" si="2"/>
        <v>3542980</v>
      </c>
      <c r="F20" s="7">
        <f t="shared" si="2"/>
        <v>3545100</v>
      </c>
      <c r="G20" s="7">
        <f t="shared" si="2"/>
        <v>3545070</v>
      </c>
      <c r="H20" s="7">
        <f t="shared" si="2"/>
        <v>3543290</v>
      </c>
      <c r="I20" s="7">
        <f t="shared" si="2"/>
        <v>3539760</v>
      </c>
      <c r="J20" s="7">
        <f t="shared" si="2"/>
        <v>3534950</v>
      </c>
      <c r="K20" s="7">
        <f t="shared" si="2"/>
        <v>3529350</v>
      </c>
      <c r="L20" s="7">
        <f t="shared" si="2"/>
        <v>3523750</v>
      </c>
      <c r="M20" s="7">
        <f t="shared" si="2"/>
        <v>3520540</v>
      </c>
      <c r="N20" s="7">
        <f t="shared" si="2"/>
        <v>3521510</v>
      </c>
    </row>
    <row r="21" spans="1:14" ht="11.25" customHeight="1" x14ac:dyDescent="0.2">
      <c r="A21" s="9" t="s">
        <v>19</v>
      </c>
      <c r="B21" s="8">
        <f>ROUND(AVERAGE(C21:N21),-1)</f>
        <v>3206370</v>
      </c>
      <c r="C21" s="8">
        <v>3258790</v>
      </c>
      <c r="D21" s="8">
        <v>3244250</v>
      </c>
      <c r="E21" s="8">
        <v>3231160</v>
      </c>
      <c r="F21" s="8">
        <v>3220530</v>
      </c>
      <c r="G21" s="8">
        <v>3212160</v>
      </c>
      <c r="H21" s="8">
        <v>3205850</v>
      </c>
      <c r="I21" s="8">
        <v>3200130</v>
      </c>
      <c r="J21" s="8">
        <v>3194090</v>
      </c>
      <c r="K21" s="8">
        <v>3187150</v>
      </c>
      <c r="L21" s="8">
        <v>3179300</v>
      </c>
      <c r="M21" s="8">
        <v>3172880</v>
      </c>
      <c r="N21" s="8">
        <v>3170160</v>
      </c>
    </row>
    <row r="22" spans="1:14" ht="11.25" customHeight="1" x14ac:dyDescent="0.2">
      <c r="A22" s="9" t="s">
        <v>20</v>
      </c>
      <c r="B22" s="8">
        <f>ROUND(AVERAGE(C22:N22),-1)</f>
        <v>328380</v>
      </c>
      <c r="C22" s="8">
        <v>273380</v>
      </c>
      <c r="D22" s="8">
        <v>294250</v>
      </c>
      <c r="E22" s="8">
        <v>311820</v>
      </c>
      <c r="F22" s="8">
        <v>324570</v>
      </c>
      <c r="G22" s="8">
        <v>332910</v>
      </c>
      <c r="H22" s="8">
        <v>337440</v>
      </c>
      <c r="I22" s="8">
        <v>339630</v>
      </c>
      <c r="J22" s="8">
        <v>340860</v>
      </c>
      <c r="K22" s="8">
        <v>342200</v>
      </c>
      <c r="L22" s="8">
        <v>344450</v>
      </c>
      <c r="M22" s="8">
        <v>347660</v>
      </c>
      <c r="N22" s="8">
        <v>351350</v>
      </c>
    </row>
    <row r="23" spans="1:14" ht="11.25" customHeight="1" x14ac:dyDescent="0.2">
      <c r="A23" s="9" t="s">
        <v>21</v>
      </c>
      <c r="B23" s="24">
        <f>B22/B20*100</f>
        <v>9.2900488011882025</v>
      </c>
      <c r="C23" s="24">
        <v>7.739737623344717</v>
      </c>
      <c r="D23" s="24">
        <v>8.3157458632235546</v>
      </c>
      <c r="E23" s="24">
        <v>8.8009528701827282</v>
      </c>
      <c r="F23" s="24">
        <v>9.1555487605874806</v>
      </c>
      <c r="G23" s="24">
        <v>9.3907728067045309</v>
      </c>
      <c r="H23" s="24">
        <v>9.5233861881958237</v>
      </c>
      <c r="I23" s="24">
        <v>9.5945987176502765</v>
      </c>
      <c r="J23" s="24">
        <v>9.6426203241232127</v>
      </c>
      <c r="K23" s="24">
        <v>9.6958646776318584</v>
      </c>
      <c r="L23" s="24">
        <v>9.7749612060794355</v>
      </c>
      <c r="M23" s="24">
        <v>9.8751752219478011</v>
      </c>
      <c r="N23" s="24">
        <v>9.9772938700264326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3479180</v>
      </c>
      <c r="C26" s="7">
        <f>IF(ISNUMBER(C27),C27+C28," ")</f>
        <v>3448200</v>
      </c>
      <c r="D26" s="7">
        <f t="shared" ref="D26:N26" si="3">IF(ISNUMBER(D27),D27+D28," ")</f>
        <v>3451870</v>
      </c>
      <c r="E26" s="7">
        <f t="shared" si="3"/>
        <v>3454360</v>
      </c>
      <c r="F26" s="7">
        <f t="shared" si="3"/>
        <v>3457470</v>
      </c>
      <c r="G26" s="7">
        <f t="shared" si="3"/>
        <v>3461970</v>
      </c>
      <c r="H26" s="7">
        <f t="shared" si="3"/>
        <v>3468570</v>
      </c>
      <c r="I26" s="7">
        <f t="shared" si="3"/>
        <v>3476950</v>
      </c>
      <c r="J26" s="7">
        <f t="shared" si="3"/>
        <v>3486400</v>
      </c>
      <c r="K26" s="7">
        <f t="shared" si="3"/>
        <v>3496480</v>
      </c>
      <c r="L26" s="7">
        <f t="shared" si="3"/>
        <v>3506780</v>
      </c>
      <c r="M26" s="7">
        <f t="shared" si="3"/>
        <v>3516340</v>
      </c>
      <c r="N26" s="7">
        <f t="shared" si="3"/>
        <v>3524780</v>
      </c>
    </row>
    <row r="27" spans="1:14" ht="11.25" customHeight="1" x14ac:dyDescent="0.2">
      <c r="A27" s="9" t="s">
        <v>19</v>
      </c>
      <c r="B27" s="8">
        <f>ROUND(AVERAGE(C27:N27),-1)</f>
        <v>3286410</v>
      </c>
      <c r="C27" s="8">
        <v>3287310</v>
      </c>
      <c r="D27" s="8">
        <v>3289780</v>
      </c>
      <c r="E27" s="8">
        <v>3289100</v>
      </c>
      <c r="F27" s="8">
        <v>3286990</v>
      </c>
      <c r="G27" s="8">
        <v>3284810</v>
      </c>
      <c r="H27" s="8">
        <v>3284340</v>
      </c>
      <c r="I27" s="8">
        <v>3286060</v>
      </c>
      <c r="J27" s="8">
        <v>3289120</v>
      </c>
      <c r="K27" s="8">
        <v>3291480</v>
      </c>
      <c r="L27" s="8">
        <v>3290540</v>
      </c>
      <c r="M27" s="8">
        <v>3284340</v>
      </c>
      <c r="N27" s="8">
        <v>3273020</v>
      </c>
    </row>
    <row r="28" spans="1:14" ht="11.25" customHeight="1" x14ac:dyDescent="0.2">
      <c r="A28" s="9" t="s">
        <v>20</v>
      </c>
      <c r="B28" s="8">
        <f>ROUND(AVERAGE(C28:N28),-1)</f>
        <v>192770</v>
      </c>
      <c r="C28" s="8">
        <v>160890</v>
      </c>
      <c r="D28" s="8">
        <v>162090</v>
      </c>
      <c r="E28" s="8">
        <v>165260</v>
      </c>
      <c r="F28" s="8">
        <v>170480</v>
      </c>
      <c r="G28" s="8">
        <v>177160</v>
      </c>
      <c r="H28" s="8">
        <v>184230</v>
      </c>
      <c r="I28" s="8">
        <v>190890</v>
      </c>
      <c r="J28" s="8">
        <v>197280</v>
      </c>
      <c r="K28" s="8">
        <v>205000</v>
      </c>
      <c r="L28" s="8">
        <v>216240</v>
      </c>
      <c r="M28" s="8">
        <v>232000</v>
      </c>
      <c r="N28" s="8">
        <v>251760</v>
      </c>
    </row>
    <row r="29" spans="1:14" ht="11.25" customHeight="1" x14ac:dyDescent="0.2">
      <c r="A29" s="9" t="s">
        <v>21</v>
      </c>
      <c r="B29" s="24">
        <f>B28/B26*100</f>
        <v>5.540673377060112</v>
      </c>
      <c r="C29" s="24">
        <v>4.6657844223999998</v>
      </c>
      <c r="D29" s="24">
        <v>4.6957662425000004</v>
      </c>
      <c r="E29" s="24">
        <v>4.7841461988000002</v>
      </c>
      <c r="F29" s="24">
        <v>4.9308552216999999</v>
      </c>
      <c r="G29" s="24">
        <v>5.1172335896999996</v>
      </c>
      <c r="H29" s="24">
        <v>5.3113124861000003</v>
      </c>
      <c r="I29" s="24">
        <v>5.4900339704999999</v>
      </c>
      <c r="J29" s="24">
        <v>5.6584089406000002</v>
      </c>
      <c r="K29" s="24">
        <v>5.8629146065000004</v>
      </c>
      <c r="L29" s="24">
        <v>6.1663754797000001</v>
      </c>
      <c r="M29" s="24">
        <v>6.5977712987999997</v>
      </c>
      <c r="N29" s="24">
        <v>7.1426426123000004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3392920</v>
      </c>
      <c r="C32" s="7">
        <f>IF(ISNUMBER(C33),C33+C34," ")</f>
        <v>3360210</v>
      </c>
      <c r="D32" s="7">
        <f t="shared" ref="D32:N32" si="4">IF(ISNUMBER(D33),D33+D34," ")</f>
        <v>3364680</v>
      </c>
      <c r="E32" s="7">
        <f t="shared" si="4"/>
        <v>3368370</v>
      </c>
      <c r="F32" s="7">
        <f t="shared" si="4"/>
        <v>3371810</v>
      </c>
      <c r="G32" s="7">
        <f t="shared" si="4"/>
        <v>3375600</v>
      </c>
      <c r="H32" s="7">
        <f t="shared" si="4"/>
        <v>3380850</v>
      </c>
      <c r="I32" s="7">
        <f t="shared" si="4"/>
        <v>3388150</v>
      </c>
      <c r="J32" s="7">
        <f t="shared" si="4"/>
        <v>3397960</v>
      </c>
      <c r="K32" s="7">
        <f t="shared" si="4"/>
        <v>3409880</v>
      </c>
      <c r="L32" s="7">
        <f t="shared" si="4"/>
        <v>3422190</v>
      </c>
      <c r="M32" s="7">
        <f t="shared" si="4"/>
        <v>3433220</v>
      </c>
      <c r="N32" s="7">
        <f t="shared" si="4"/>
        <v>3442090</v>
      </c>
    </row>
    <row r="33" spans="1:14" ht="11.25" customHeight="1" x14ac:dyDescent="0.2">
      <c r="A33" s="9" t="s">
        <v>19</v>
      </c>
      <c r="B33" s="8">
        <f>ROUND(AVERAGE(C33:N33),-1)</f>
        <v>3236580</v>
      </c>
      <c r="C33" s="8">
        <v>3204100</v>
      </c>
      <c r="D33" s="8">
        <v>3211740</v>
      </c>
      <c r="E33" s="8">
        <v>3217530</v>
      </c>
      <c r="F33" s="8">
        <v>3221440</v>
      </c>
      <c r="G33" s="8">
        <v>3223960</v>
      </c>
      <c r="H33" s="8">
        <v>3226810</v>
      </c>
      <c r="I33" s="8">
        <v>3231440</v>
      </c>
      <c r="J33" s="8">
        <v>3238880</v>
      </c>
      <c r="K33" s="8">
        <v>3249270</v>
      </c>
      <c r="L33" s="8">
        <v>3260790</v>
      </c>
      <c r="M33" s="8">
        <v>3271860</v>
      </c>
      <c r="N33" s="8">
        <v>3281170</v>
      </c>
    </row>
    <row r="34" spans="1:14" ht="11.25" customHeight="1" x14ac:dyDescent="0.2">
      <c r="A34" s="9" t="s">
        <v>20</v>
      </c>
      <c r="B34" s="8">
        <f>ROUND(AVERAGE(C34:N34),-1)</f>
        <v>156340</v>
      </c>
      <c r="C34" s="8">
        <v>156110</v>
      </c>
      <c r="D34" s="8">
        <v>152940</v>
      </c>
      <c r="E34" s="8">
        <v>150840</v>
      </c>
      <c r="F34" s="8">
        <v>150370</v>
      </c>
      <c r="G34" s="8">
        <v>151640</v>
      </c>
      <c r="H34" s="8">
        <v>154040</v>
      </c>
      <c r="I34" s="8">
        <v>156710</v>
      </c>
      <c r="J34" s="8">
        <v>159080</v>
      </c>
      <c r="K34" s="8">
        <v>160610</v>
      </c>
      <c r="L34" s="8">
        <v>161400</v>
      </c>
      <c r="M34" s="8">
        <v>161360</v>
      </c>
      <c r="N34" s="8">
        <v>160920</v>
      </c>
    </row>
    <row r="35" spans="1:14" ht="11.25" customHeight="1" x14ac:dyDescent="0.2">
      <c r="A35" s="9" t="s">
        <v>21</v>
      </c>
      <c r="B35" s="24">
        <f>B34/B32*100</f>
        <v>4.6078304233521568</v>
      </c>
      <c r="C35" s="24">
        <v>4.6458773289000002</v>
      </c>
      <c r="D35" s="24">
        <v>4.5453749406000004</v>
      </c>
      <c r="E35" s="24">
        <v>4.4782246676000002</v>
      </c>
      <c r="F35" s="24">
        <v>4.4596753031</v>
      </c>
      <c r="G35" s="24">
        <v>4.4922859051000001</v>
      </c>
      <c r="H35" s="24">
        <v>4.5561734300000003</v>
      </c>
      <c r="I35" s="24">
        <v>4.6253276202000002</v>
      </c>
      <c r="J35" s="24">
        <v>4.6815753834000002</v>
      </c>
      <c r="K35" s="24">
        <v>4.7100816669999999</v>
      </c>
      <c r="L35" s="24">
        <v>4.7162185400999999</v>
      </c>
      <c r="M35" s="24">
        <v>4.6998280403999999</v>
      </c>
      <c r="N35" s="24">
        <v>4.6750670789999997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6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3319030</v>
      </c>
      <c r="C38" s="7">
        <f>IF(ISNUMBER(C39),C39+C40," ")</f>
        <v>3297130</v>
      </c>
      <c r="D38" s="7">
        <f t="shared" ref="D38:N38" si="5">IF(ISNUMBER(D39),D39+D40," ")</f>
        <v>3299780</v>
      </c>
      <c r="E38" s="7">
        <f t="shared" si="5"/>
        <v>3302510</v>
      </c>
      <c r="F38" s="7">
        <f t="shared" si="5"/>
        <v>3305380</v>
      </c>
      <c r="G38" s="7">
        <f t="shared" si="5"/>
        <v>3308080</v>
      </c>
      <c r="H38" s="7">
        <f t="shared" si="5"/>
        <v>3310730</v>
      </c>
      <c r="I38" s="7">
        <f t="shared" si="5"/>
        <v>3314730</v>
      </c>
      <c r="J38" s="7">
        <f t="shared" si="5"/>
        <v>3320950</v>
      </c>
      <c r="K38" s="7">
        <f t="shared" si="5"/>
        <v>3329130</v>
      </c>
      <c r="L38" s="7">
        <f t="shared" si="5"/>
        <v>3338270</v>
      </c>
      <c r="M38" s="7">
        <f t="shared" si="5"/>
        <v>3347130</v>
      </c>
      <c r="N38" s="7">
        <f t="shared" si="5"/>
        <v>3354590</v>
      </c>
    </row>
    <row r="39" spans="1:14" ht="11.25" customHeight="1" x14ac:dyDescent="0.2">
      <c r="A39" s="9" t="s">
        <v>19</v>
      </c>
      <c r="B39" s="8">
        <f>ROUND(AVERAGE(C39:N39),-1)</f>
        <v>3154740</v>
      </c>
      <c r="C39" s="8">
        <v>3133360</v>
      </c>
      <c r="D39" s="8">
        <v>3139370</v>
      </c>
      <c r="E39" s="8">
        <v>3142790</v>
      </c>
      <c r="F39" s="8">
        <v>3143790</v>
      </c>
      <c r="G39" s="8">
        <v>3143470</v>
      </c>
      <c r="H39" s="8">
        <v>3143420</v>
      </c>
      <c r="I39" s="8">
        <v>3146040</v>
      </c>
      <c r="J39" s="8">
        <v>3152210</v>
      </c>
      <c r="K39" s="8">
        <v>3161320</v>
      </c>
      <c r="L39" s="8">
        <v>3172360</v>
      </c>
      <c r="M39" s="8">
        <v>3183970</v>
      </c>
      <c r="N39" s="8">
        <v>3194790</v>
      </c>
    </row>
    <row r="40" spans="1:14" ht="11.25" customHeight="1" x14ac:dyDescent="0.2">
      <c r="A40" s="9" t="s">
        <v>20</v>
      </c>
      <c r="B40" s="8">
        <f>ROUND(AVERAGE(C40:N40),-1)</f>
        <v>164290</v>
      </c>
      <c r="C40" s="8">
        <v>163770</v>
      </c>
      <c r="D40" s="8">
        <v>160410</v>
      </c>
      <c r="E40" s="8">
        <v>159720</v>
      </c>
      <c r="F40" s="8">
        <v>161590</v>
      </c>
      <c r="G40" s="8">
        <v>164610</v>
      </c>
      <c r="H40" s="8">
        <v>167310</v>
      </c>
      <c r="I40" s="8">
        <v>168690</v>
      </c>
      <c r="J40" s="8">
        <v>168740</v>
      </c>
      <c r="K40" s="8">
        <v>167810</v>
      </c>
      <c r="L40" s="8">
        <v>165910</v>
      </c>
      <c r="M40" s="8">
        <v>163160</v>
      </c>
      <c r="N40" s="8">
        <v>159800</v>
      </c>
    </row>
    <row r="41" spans="1:14" ht="11.25" customHeight="1" x14ac:dyDescent="0.2">
      <c r="A41" s="9" t="s">
        <v>21</v>
      </c>
      <c r="B41" s="24">
        <f>B40/B38*100</f>
        <v>4.9499401933697493</v>
      </c>
      <c r="C41" s="27">
        <v>4.9671462850000001</v>
      </c>
      <c r="D41" s="27">
        <v>4.8612573152999996</v>
      </c>
      <c r="E41" s="27">
        <v>4.8362088440999997</v>
      </c>
      <c r="F41" s="27">
        <v>4.8887739549000004</v>
      </c>
      <c r="G41" s="27">
        <v>4.9758862139</v>
      </c>
      <c r="H41" s="27">
        <v>5.0536491230999996</v>
      </c>
      <c r="I41" s="27">
        <v>5.0889937251999999</v>
      </c>
      <c r="J41" s="27">
        <v>5.0811682989999998</v>
      </c>
      <c r="K41" s="27">
        <v>5.0406452871000003</v>
      </c>
      <c r="L41" s="27">
        <v>4.9698012604999997</v>
      </c>
      <c r="M41" s="27">
        <v>4.8746204326000004</v>
      </c>
      <c r="N41" s="27">
        <v>4.7635956581999999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3256180</v>
      </c>
      <c r="C44" s="7">
        <f>IF(ISNUMBER(C45),C45+C46," ")</f>
        <v>3226250</v>
      </c>
      <c r="D44" s="7">
        <f t="shared" ref="D44:N44" si="6">IF(ISNUMBER(D45),D45+D46," ")</f>
        <v>3229560</v>
      </c>
      <c r="E44" s="7">
        <f t="shared" si="6"/>
        <v>3232720</v>
      </c>
      <c r="F44" s="7">
        <f t="shared" si="6"/>
        <v>3236620</v>
      </c>
      <c r="G44" s="7">
        <f t="shared" si="6"/>
        <v>3241790</v>
      </c>
      <c r="H44" s="7">
        <f t="shared" si="6"/>
        <v>3248470</v>
      </c>
      <c r="I44" s="7">
        <f t="shared" si="6"/>
        <v>3256510</v>
      </c>
      <c r="J44" s="7">
        <f t="shared" si="6"/>
        <v>3265150</v>
      </c>
      <c r="K44" s="7">
        <f t="shared" si="6"/>
        <v>3273990</v>
      </c>
      <c r="L44" s="7">
        <f t="shared" si="6"/>
        <v>3282040</v>
      </c>
      <c r="M44" s="7">
        <f t="shared" si="6"/>
        <v>3288460</v>
      </c>
      <c r="N44" s="7">
        <f t="shared" si="6"/>
        <v>3292600</v>
      </c>
    </row>
    <row r="45" spans="1:14" ht="11.25" customHeight="1" x14ac:dyDescent="0.2">
      <c r="A45" s="9" t="s">
        <v>19</v>
      </c>
      <c r="B45" s="8">
        <f>ROUND(AVERAGE(C45:N45),-1)</f>
        <v>3076790</v>
      </c>
      <c r="C45" s="7">
        <v>3041130</v>
      </c>
      <c r="D45" s="7">
        <v>3046680</v>
      </c>
      <c r="E45" s="7">
        <v>3051740</v>
      </c>
      <c r="F45" s="7">
        <v>3056790</v>
      </c>
      <c r="G45" s="7">
        <v>3062260</v>
      </c>
      <c r="H45" s="7">
        <v>3068520</v>
      </c>
      <c r="I45" s="7">
        <v>3075640</v>
      </c>
      <c r="J45" s="7">
        <v>3083720</v>
      </c>
      <c r="K45" s="7">
        <v>3093110</v>
      </c>
      <c r="L45" s="7">
        <v>3103590</v>
      </c>
      <c r="M45" s="7">
        <v>3114340</v>
      </c>
      <c r="N45" s="7">
        <v>3123930</v>
      </c>
    </row>
    <row r="46" spans="1:14" ht="11.25" customHeight="1" x14ac:dyDescent="0.2">
      <c r="A46" s="9" t="s">
        <v>20</v>
      </c>
      <c r="B46" s="8">
        <f>ROUND(AVERAGE(C46:N46),-1)</f>
        <v>179390</v>
      </c>
      <c r="C46" s="7">
        <v>185120</v>
      </c>
      <c r="D46" s="7">
        <v>182880</v>
      </c>
      <c r="E46" s="7">
        <v>180980</v>
      </c>
      <c r="F46" s="7">
        <v>179830</v>
      </c>
      <c r="G46" s="7">
        <v>179530</v>
      </c>
      <c r="H46" s="7">
        <v>179950</v>
      </c>
      <c r="I46" s="7">
        <v>180870</v>
      </c>
      <c r="J46" s="7">
        <v>181430</v>
      </c>
      <c r="K46" s="7">
        <v>180880</v>
      </c>
      <c r="L46" s="7">
        <v>178450</v>
      </c>
      <c r="M46" s="7">
        <v>174120</v>
      </c>
      <c r="N46" s="7">
        <v>168670</v>
      </c>
    </row>
    <row r="47" spans="1:14" ht="11.25" customHeight="1" x14ac:dyDescent="0.2">
      <c r="A47" s="9" t="s">
        <v>21</v>
      </c>
      <c r="B47" s="24">
        <f>B46/B44*100</f>
        <v>5.5092163209650575</v>
      </c>
      <c r="C47" s="11">
        <v>5.7379904155999997</v>
      </c>
      <c r="D47" s="11">
        <v>5.6627344630999996</v>
      </c>
      <c r="E47" s="11">
        <v>5.5984529870999999</v>
      </c>
      <c r="F47" s="11">
        <v>5.5560728898000002</v>
      </c>
      <c r="G47" s="11">
        <v>5.5380466283000001</v>
      </c>
      <c r="H47" s="11">
        <v>5.5395277736999997</v>
      </c>
      <c r="I47" s="11">
        <v>5.5540536124999997</v>
      </c>
      <c r="J47" s="11">
        <v>5.5565626875999996</v>
      </c>
      <c r="K47" s="11">
        <v>5.5247288264999996</v>
      </c>
      <c r="L47" s="11">
        <v>5.4371257716999999</v>
      </c>
      <c r="M47" s="11">
        <v>5.2947915780999999</v>
      </c>
      <c r="N47" s="11">
        <v>5.1226064815000001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5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5" ht="11.25" customHeight="1" x14ac:dyDescent="0.2">
      <c r="A50" s="9" t="s">
        <v>18</v>
      </c>
      <c r="B50" s="7">
        <f>B51+B52</f>
        <v>3195550</v>
      </c>
      <c r="C50" s="7">
        <f>IF(ISNUMBER(C51),C51+C52," ")</f>
        <v>3180590</v>
      </c>
      <c r="D50" s="7">
        <f t="shared" ref="D50:N50" si="7">IF(ISNUMBER(D51),D51+D52," ")</f>
        <v>3185760</v>
      </c>
      <c r="E50" s="7">
        <f t="shared" si="7"/>
        <v>3188860</v>
      </c>
      <c r="F50" s="7">
        <f t="shared" si="7"/>
        <v>3189840</v>
      </c>
      <c r="G50" s="7">
        <f t="shared" si="7"/>
        <v>3189100</v>
      </c>
      <c r="H50" s="7">
        <f t="shared" si="7"/>
        <v>3187820</v>
      </c>
      <c r="I50" s="7">
        <f t="shared" si="7"/>
        <v>3188210</v>
      </c>
      <c r="J50" s="7">
        <f t="shared" si="7"/>
        <v>3191960</v>
      </c>
      <c r="K50" s="7">
        <f t="shared" si="7"/>
        <v>3199150</v>
      </c>
      <c r="L50" s="7">
        <f t="shared" si="7"/>
        <v>3207790</v>
      </c>
      <c r="M50" s="7">
        <f t="shared" si="7"/>
        <v>3215670</v>
      </c>
      <c r="N50" s="7">
        <f t="shared" si="7"/>
        <v>3221810</v>
      </c>
    </row>
    <row r="51" spans="1:15" ht="11.25" customHeight="1" x14ac:dyDescent="0.2">
      <c r="A51" s="9" t="s">
        <v>19</v>
      </c>
      <c r="B51" s="8">
        <f>ROUND(AVERAGE(C51:N51),-1)</f>
        <v>2996050</v>
      </c>
      <c r="C51" s="8">
        <v>2963330</v>
      </c>
      <c r="D51" s="8">
        <v>2973010</v>
      </c>
      <c r="E51" s="8">
        <v>2980260</v>
      </c>
      <c r="F51" s="8">
        <v>2985040</v>
      </c>
      <c r="G51" s="8">
        <v>2987710</v>
      </c>
      <c r="H51" s="8">
        <v>2989470</v>
      </c>
      <c r="I51" s="8">
        <v>2992320</v>
      </c>
      <c r="J51" s="8">
        <v>2997930</v>
      </c>
      <c r="K51" s="8">
        <v>3006520</v>
      </c>
      <c r="L51" s="8">
        <v>3016480</v>
      </c>
      <c r="M51" s="8">
        <v>3026150</v>
      </c>
      <c r="N51" s="8">
        <v>3034400</v>
      </c>
    </row>
    <row r="52" spans="1:15" ht="11.25" customHeight="1" x14ac:dyDescent="0.2">
      <c r="A52" s="9" t="s">
        <v>20</v>
      </c>
      <c r="B52" s="8">
        <f>ROUND(AVERAGE(C52:N52),-1)</f>
        <v>199500</v>
      </c>
      <c r="C52" s="8">
        <v>217260</v>
      </c>
      <c r="D52" s="8">
        <v>212750</v>
      </c>
      <c r="E52" s="8">
        <v>208600</v>
      </c>
      <c r="F52" s="8">
        <v>204800</v>
      </c>
      <c r="G52" s="8">
        <v>201390</v>
      </c>
      <c r="H52" s="8">
        <v>198350</v>
      </c>
      <c r="I52" s="8">
        <v>195890</v>
      </c>
      <c r="J52" s="8">
        <v>194030</v>
      </c>
      <c r="K52" s="8">
        <v>192630</v>
      </c>
      <c r="L52" s="8">
        <v>191310</v>
      </c>
      <c r="M52" s="8">
        <v>189520</v>
      </c>
      <c r="N52" s="8">
        <v>187410</v>
      </c>
    </row>
    <row r="53" spans="1:15" ht="11.25" customHeight="1" x14ac:dyDescent="0.2">
      <c r="A53" s="9" t="s">
        <v>21</v>
      </c>
      <c r="B53" s="24">
        <f>B52/B50*100</f>
        <v>6.2430567507940733</v>
      </c>
      <c r="C53" s="24">
        <v>6.8308717838000002</v>
      </c>
      <c r="D53" s="24">
        <v>6.6781797215000003</v>
      </c>
      <c r="E53" s="24">
        <v>6.5414248649999998</v>
      </c>
      <c r="F53" s="24">
        <v>6.4202950239999996</v>
      </c>
      <c r="G53" s="24">
        <v>6.3148525183000004</v>
      </c>
      <c r="H53" s="24">
        <v>6.2221866989999999</v>
      </c>
      <c r="I53" s="24">
        <v>6.1440658464000002</v>
      </c>
      <c r="J53" s="24">
        <v>6.078581056</v>
      </c>
      <c r="K53" s="24">
        <v>6.0213326371000004</v>
      </c>
      <c r="L53" s="24">
        <v>5.9638384824999999</v>
      </c>
      <c r="M53" s="24">
        <v>5.8935113199</v>
      </c>
      <c r="N53" s="24">
        <v>5.8169150911000003</v>
      </c>
    </row>
    <row r="54" spans="1:15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5" ht="11.25" customHeight="1" x14ac:dyDescent="0.2">
      <c r="A55" s="6">
        <v>2003</v>
      </c>
      <c r="B55" s="17"/>
      <c r="C55" s="17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5" ht="11.25" customHeight="1" x14ac:dyDescent="0.2">
      <c r="A56" s="9" t="s">
        <v>18</v>
      </c>
      <c r="B56" s="7">
        <f>B57+B58</f>
        <v>3135840</v>
      </c>
      <c r="C56" s="7">
        <f>IF(ISNUMBER(C57),C57+C58," ")</f>
        <v>3122570</v>
      </c>
      <c r="D56" s="7">
        <f t="shared" ref="D56:N56" si="8">IF(ISNUMBER(D57),D57+D58," ")</f>
        <v>3124290</v>
      </c>
      <c r="E56" s="7">
        <f t="shared" si="8"/>
        <v>3124960</v>
      </c>
      <c r="F56" s="7">
        <f t="shared" si="8"/>
        <v>3124270</v>
      </c>
      <c r="G56" s="7">
        <f t="shared" si="8"/>
        <v>3122710</v>
      </c>
      <c r="H56" s="7">
        <f t="shared" si="8"/>
        <v>3122450</v>
      </c>
      <c r="I56" s="7">
        <f t="shared" si="8"/>
        <v>3125490</v>
      </c>
      <c r="J56" s="7">
        <f t="shared" si="8"/>
        <v>3132250</v>
      </c>
      <c r="K56" s="7">
        <f t="shared" si="8"/>
        <v>3141740</v>
      </c>
      <c r="L56" s="7">
        <f t="shared" si="8"/>
        <v>3152590</v>
      </c>
      <c r="M56" s="7">
        <f t="shared" si="8"/>
        <v>3163550</v>
      </c>
      <c r="N56" s="7">
        <f t="shared" si="8"/>
        <v>3173120</v>
      </c>
    </row>
    <row r="57" spans="1:15" ht="11.25" customHeight="1" x14ac:dyDescent="0.2">
      <c r="A57" s="9" t="s">
        <v>19</v>
      </c>
      <c r="B57" s="8">
        <f>ROUND(AVERAGE(C57:N57),-1)</f>
        <v>2903090</v>
      </c>
      <c r="C57" s="7">
        <v>2894430</v>
      </c>
      <c r="D57" s="7">
        <v>2893710</v>
      </c>
      <c r="E57" s="7">
        <v>2891700</v>
      </c>
      <c r="F57" s="7">
        <v>2888290</v>
      </c>
      <c r="G57" s="7">
        <v>2884500</v>
      </c>
      <c r="H57" s="7">
        <v>2883100</v>
      </c>
      <c r="I57" s="7">
        <v>2886630</v>
      </c>
      <c r="J57" s="7">
        <v>2895300</v>
      </c>
      <c r="K57" s="7">
        <v>2907890</v>
      </c>
      <c r="L57" s="7">
        <v>2922500</v>
      </c>
      <c r="M57" s="7">
        <v>2937550</v>
      </c>
      <c r="N57" s="7">
        <v>2951430</v>
      </c>
    </row>
    <row r="58" spans="1:15" ht="11.25" customHeight="1" x14ac:dyDescent="0.2">
      <c r="A58" s="9" t="s">
        <v>20</v>
      </c>
      <c r="B58" s="8">
        <f>ROUND(AVERAGE(C58:N58),-1)</f>
        <v>232750</v>
      </c>
      <c r="C58" s="7">
        <v>228140</v>
      </c>
      <c r="D58" s="7">
        <v>230580</v>
      </c>
      <c r="E58" s="7">
        <v>233260</v>
      </c>
      <c r="F58" s="7">
        <v>235980</v>
      </c>
      <c r="G58" s="7">
        <v>238210</v>
      </c>
      <c r="H58" s="7">
        <v>239350</v>
      </c>
      <c r="I58" s="7">
        <v>238860</v>
      </c>
      <c r="J58" s="7">
        <v>236950</v>
      </c>
      <c r="K58" s="7">
        <v>233850</v>
      </c>
      <c r="L58" s="7">
        <v>230090</v>
      </c>
      <c r="M58" s="7">
        <v>226000</v>
      </c>
      <c r="N58" s="7">
        <v>221690</v>
      </c>
    </row>
    <row r="59" spans="1:15" ht="11.25" customHeight="1" x14ac:dyDescent="0.2">
      <c r="A59" s="9" t="s">
        <v>21</v>
      </c>
      <c r="B59" s="24">
        <f>B58/B56*100</f>
        <v>7.4222536864125725</v>
      </c>
      <c r="C59" s="20">
        <v>7.3060246761999998</v>
      </c>
      <c r="D59" s="20">
        <v>7.3800973297999999</v>
      </c>
      <c r="E59" s="20">
        <v>7.4644358091000003</v>
      </c>
      <c r="F59" s="20">
        <v>7.5529848324</v>
      </c>
      <c r="G59" s="20">
        <v>7.6282924275999999</v>
      </c>
      <c r="H59" s="20">
        <v>7.6653460614000002</v>
      </c>
      <c r="I59" s="20">
        <v>7.6423195869000002</v>
      </c>
      <c r="J59" s="20">
        <v>7.5648386868999999</v>
      </c>
      <c r="K59" s="20">
        <v>7.4434030568000003</v>
      </c>
      <c r="L59" s="20">
        <v>7.2983461018</v>
      </c>
      <c r="M59" s="20">
        <v>7.1437641076</v>
      </c>
      <c r="N59" s="20">
        <v>6.9864645420000002</v>
      </c>
    </row>
    <row r="60" spans="1:15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5" ht="11.25" customHeight="1" x14ac:dyDescent="0.2">
      <c r="A61" s="6">
        <v>2002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5" ht="11.25" customHeight="1" x14ac:dyDescent="0.2">
      <c r="A62" s="9" t="s">
        <v>18</v>
      </c>
      <c r="B62" s="7">
        <f>B63+B64</f>
        <v>3095570</v>
      </c>
      <c r="C62" s="7">
        <f>IF(ISNUMBER(C63),C63+C64," ")</f>
        <v>3067510</v>
      </c>
      <c r="D62" s="7">
        <f t="shared" ref="D62:N62" si="9">IF(ISNUMBER(D63),D63+D64," ")</f>
        <v>3076980</v>
      </c>
      <c r="E62" s="7">
        <f t="shared" si="9"/>
        <v>3083820</v>
      </c>
      <c r="F62" s="7">
        <f t="shared" si="9"/>
        <v>3088010</v>
      </c>
      <c r="G62" s="7">
        <f t="shared" si="9"/>
        <v>3090450</v>
      </c>
      <c r="H62" s="7">
        <f t="shared" si="9"/>
        <v>3092590</v>
      </c>
      <c r="I62" s="7">
        <f t="shared" si="9"/>
        <v>3095490</v>
      </c>
      <c r="J62" s="7">
        <f t="shared" si="9"/>
        <v>3099640</v>
      </c>
      <c r="K62" s="7">
        <f t="shared" si="9"/>
        <v>3105220</v>
      </c>
      <c r="L62" s="7">
        <f t="shared" si="9"/>
        <v>3111030</v>
      </c>
      <c r="M62" s="7">
        <f t="shared" si="9"/>
        <v>3116220</v>
      </c>
      <c r="N62" s="7">
        <f t="shared" si="9"/>
        <v>3119970</v>
      </c>
      <c r="O62" s="7"/>
    </row>
    <row r="63" spans="1:15" ht="11.25" customHeight="1" x14ac:dyDescent="0.2">
      <c r="A63" s="9" t="s">
        <v>19</v>
      </c>
      <c r="B63" s="8">
        <f>ROUND(AVERAGE(C63:N63),-1)</f>
        <v>2868320</v>
      </c>
      <c r="C63" s="21">
        <v>2841320</v>
      </c>
      <c r="D63" s="8">
        <v>2847020</v>
      </c>
      <c r="E63" s="8">
        <v>2851940</v>
      </c>
      <c r="F63" s="8">
        <v>2855900</v>
      </c>
      <c r="G63" s="8">
        <v>2859470</v>
      </c>
      <c r="H63" s="8">
        <v>2863850</v>
      </c>
      <c r="I63" s="8">
        <v>2869370</v>
      </c>
      <c r="J63" s="8">
        <v>2875630</v>
      </c>
      <c r="K63" s="8">
        <v>2882210</v>
      </c>
      <c r="L63" s="8">
        <v>2887670</v>
      </c>
      <c r="M63" s="8">
        <v>2891640</v>
      </c>
      <c r="N63" s="8">
        <v>2893860</v>
      </c>
      <c r="O63" s="7"/>
    </row>
    <row r="64" spans="1:15" ht="11.25" customHeight="1" x14ac:dyDescent="0.2">
      <c r="A64" s="9" t="s">
        <v>20</v>
      </c>
      <c r="B64" s="8">
        <f>ROUND(AVERAGE(C64:N64),-1)</f>
        <v>227250</v>
      </c>
      <c r="C64" s="8">
        <v>226190</v>
      </c>
      <c r="D64" s="8">
        <v>229960</v>
      </c>
      <c r="E64" s="8">
        <v>231880</v>
      </c>
      <c r="F64" s="8">
        <v>232110</v>
      </c>
      <c r="G64" s="8">
        <v>230980</v>
      </c>
      <c r="H64" s="8">
        <v>228740</v>
      </c>
      <c r="I64" s="8">
        <v>226120</v>
      </c>
      <c r="J64" s="8">
        <v>224010</v>
      </c>
      <c r="K64" s="8">
        <v>223010</v>
      </c>
      <c r="L64" s="8">
        <v>223360</v>
      </c>
      <c r="M64" s="8">
        <v>224580</v>
      </c>
      <c r="N64" s="8">
        <v>226110</v>
      </c>
      <c r="O64" s="7"/>
    </row>
    <row r="65" spans="1:14" ht="11.25" customHeight="1" x14ac:dyDescent="0.2">
      <c r="A65" s="9" t="s">
        <v>21</v>
      </c>
      <c r="B65" s="24">
        <f>B64/B62*100</f>
        <v>7.3411358812755001</v>
      </c>
      <c r="C65" s="24">
        <v>7.3737063489999999</v>
      </c>
      <c r="D65" s="24">
        <v>7.4735698347000001</v>
      </c>
      <c r="E65" s="24">
        <v>7.5193656396000002</v>
      </c>
      <c r="F65" s="24">
        <v>7.5165638820999998</v>
      </c>
      <c r="G65" s="24">
        <v>7.4739620390999999</v>
      </c>
      <c r="H65" s="24">
        <v>7.3963497652000001</v>
      </c>
      <c r="I65" s="24">
        <v>7.3047774037000002</v>
      </c>
      <c r="J65" s="24">
        <v>7.2268932053999997</v>
      </c>
      <c r="K65" s="24">
        <v>7.1816888430999999</v>
      </c>
      <c r="L65" s="24">
        <v>7.1794608250999996</v>
      </c>
      <c r="M65" s="24">
        <v>7.2067525163999999</v>
      </c>
      <c r="N65" s="24">
        <v>7.2471292828999996</v>
      </c>
    </row>
    <row r="66" spans="1:14" ht="11.25" customHeight="1" x14ac:dyDescent="0.2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1.25" customHeight="1" x14ac:dyDescent="0.2">
      <c r="A68" s="9" t="s">
        <v>18</v>
      </c>
      <c r="B68" s="7">
        <f>B69+B70</f>
        <v>3044280</v>
      </c>
      <c r="C68" s="7">
        <f>IF(ISNUMBER(C69),C69+C70," ")</f>
        <v>3053430</v>
      </c>
      <c r="D68" s="7">
        <f t="shared" ref="D68:N68" si="10">IF(ISNUMBER(D69),D69+D70," ")</f>
        <v>3055470</v>
      </c>
      <c r="E68" s="7">
        <f t="shared" si="10"/>
        <v>3053930</v>
      </c>
      <c r="F68" s="7">
        <f t="shared" si="10"/>
        <v>3049110</v>
      </c>
      <c r="G68" s="7">
        <f t="shared" si="10"/>
        <v>3042660</v>
      </c>
      <c r="H68" s="7">
        <f t="shared" si="10"/>
        <v>3036470</v>
      </c>
      <c r="I68" s="7">
        <f t="shared" si="10"/>
        <v>3032380</v>
      </c>
      <c r="J68" s="7">
        <f t="shared" si="10"/>
        <v>3031170</v>
      </c>
      <c r="K68" s="7">
        <f t="shared" si="10"/>
        <v>3033490</v>
      </c>
      <c r="L68" s="7">
        <f t="shared" si="10"/>
        <v>3039040</v>
      </c>
      <c r="M68" s="7">
        <f t="shared" si="10"/>
        <v>3047140</v>
      </c>
      <c r="N68" s="7">
        <f t="shared" si="10"/>
        <v>3056990</v>
      </c>
    </row>
    <row r="69" spans="1:14" ht="11.25" customHeight="1" x14ac:dyDescent="0.2">
      <c r="A69" s="9" t="s">
        <v>19</v>
      </c>
      <c r="B69" s="8">
        <f>ROUND(AVERAGE(C69:N69),-1)</f>
        <v>2856080</v>
      </c>
      <c r="C69" s="7">
        <v>2890230</v>
      </c>
      <c r="D69" s="7">
        <v>2886980</v>
      </c>
      <c r="E69" s="7">
        <v>2880430</v>
      </c>
      <c r="F69" s="7">
        <v>2871720</v>
      </c>
      <c r="G69" s="7">
        <v>2862430</v>
      </c>
      <c r="H69" s="7">
        <v>2853860</v>
      </c>
      <c r="I69" s="7">
        <v>2846740</v>
      </c>
      <c r="J69" s="7">
        <v>2840550</v>
      </c>
      <c r="K69" s="7">
        <v>2835960</v>
      </c>
      <c r="L69" s="7">
        <v>2833650</v>
      </c>
      <c r="M69" s="7">
        <v>2833840</v>
      </c>
      <c r="N69" s="7">
        <v>2836520</v>
      </c>
    </row>
    <row r="70" spans="1:14" ht="11.25" customHeight="1" x14ac:dyDescent="0.2">
      <c r="A70" s="9" t="s">
        <v>20</v>
      </c>
      <c r="B70" s="8">
        <f>ROUND(AVERAGE(C70:N70),-1)</f>
        <v>188200</v>
      </c>
      <c r="C70" s="7">
        <v>163200</v>
      </c>
      <c r="D70" s="7">
        <v>168490</v>
      </c>
      <c r="E70" s="7">
        <v>173500</v>
      </c>
      <c r="F70" s="7">
        <v>177390</v>
      </c>
      <c r="G70" s="7">
        <v>180230</v>
      </c>
      <c r="H70" s="7">
        <v>182610</v>
      </c>
      <c r="I70" s="7">
        <v>185640</v>
      </c>
      <c r="J70" s="7">
        <v>190620</v>
      </c>
      <c r="K70" s="7">
        <v>197530</v>
      </c>
      <c r="L70" s="7">
        <v>205390</v>
      </c>
      <c r="M70" s="7">
        <v>213300</v>
      </c>
      <c r="N70" s="7">
        <v>220470</v>
      </c>
    </row>
    <row r="71" spans="1:14" ht="11.25" customHeight="1" x14ac:dyDescent="0.2">
      <c r="A71" s="9" t="s">
        <v>21</v>
      </c>
      <c r="B71" s="24">
        <f>B70/B68*100</f>
        <v>6.1820857476973208</v>
      </c>
      <c r="C71" s="11">
        <v>5.3447315980000001</v>
      </c>
      <c r="D71" s="11">
        <v>5.5142314800000003</v>
      </c>
      <c r="E71" s="11">
        <v>5.6811307351</v>
      </c>
      <c r="F71" s="11">
        <v>5.8178492679999998</v>
      </c>
      <c r="G71" s="11">
        <v>5.9234858689000003</v>
      </c>
      <c r="H71" s="11">
        <v>6.0138793666000003</v>
      </c>
      <c r="I71" s="11">
        <v>6.1219461423999997</v>
      </c>
      <c r="J71" s="11">
        <v>6.2885813896</v>
      </c>
      <c r="K71" s="11">
        <v>6.5115208531000004</v>
      </c>
      <c r="L71" s="11">
        <v>6.7585180788999999</v>
      </c>
      <c r="M71" s="11">
        <v>7.0001126941000003</v>
      </c>
      <c r="N71" s="11">
        <v>7.2120177280000002</v>
      </c>
    </row>
    <row r="72" spans="1:14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1.25" customHeight="1" x14ac:dyDescent="0.2">
      <c r="A74" s="9" t="s">
        <v>18</v>
      </c>
      <c r="B74" s="7">
        <f>B75+B76</f>
        <v>3047180</v>
      </c>
      <c r="C74" s="7">
        <f>IF(ISNUMBER(C75),C75+C76," ")</f>
        <v>3066940</v>
      </c>
      <c r="D74" s="7">
        <f t="shared" ref="D74:N74" si="11">IF(ISNUMBER(D75),D75+D76," ")</f>
        <v>3068900</v>
      </c>
      <c r="E74" s="7">
        <f t="shared" si="11"/>
        <v>3066990</v>
      </c>
      <c r="F74" s="7">
        <f t="shared" si="11"/>
        <v>3060790</v>
      </c>
      <c r="G74" s="7">
        <f t="shared" si="11"/>
        <v>3051250</v>
      </c>
      <c r="H74" s="7">
        <f t="shared" si="11"/>
        <v>3040610</v>
      </c>
      <c r="I74" s="7">
        <f t="shared" si="11"/>
        <v>3031950</v>
      </c>
      <c r="J74" s="7">
        <f t="shared" si="11"/>
        <v>3027690</v>
      </c>
      <c r="K74" s="7">
        <f t="shared" si="11"/>
        <v>3028560</v>
      </c>
      <c r="L74" s="7">
        <f t="shared" si="11"/>
        <v>3033550</v>
      </c>
      <c r="M74" s="7">
        <f t="shared" si="11"/>
        <v>3040750</v>
      </c>
      <c r="N74" s="7">
        <f t="shared" si="11"/>
        <v>3048130</v>
      </c>
    </row>
    <row r="75" spans="1:14" ht="11.25" customHeight="1" x14ac:dyDescent="0.2">
      <c r="A75" s="9" t="s">
        <v>19</v>
      </c>
      <c r="B75" s="8">
        <f>ROUND(AVERAGE(C75:N75),-1)</f>
        <v>2895900</v>
      </c>
      <c r="C75" s="7">
        <v>2922310</v>
      </c>
      <c r="D75" s="7">
        <v>2923500</v>
      </c>
      <c r="E75" s="7">
        <v>2920290</v>
      </c>
      <c r="F75" s="7">
        <v>2912490</v>
      </c>
      <c r="G75" s="7">
        <v>2901400</v>
      </c>
      <c r="H75" s="7">
        <v>2889230</v>
      </c>
      <c r="I75" s="7">
        <v>2879200</v>
      </c>
      <c r="J75" s="7">
        <v>2874010</v>
      </c>
      <c r="K75" s="7">
        <v>2874530</v>
      </c>
      <c r="L75" s="7">
        <v>2879220</v>
      </c>
      <c r="M75" s="7">
        <v>2885100</v>
      </c>
      <c r="N75" s="7">
        <v>2889490</v>
      </c>
    </row>
    <row r="76" spans="1:14" ht="11.25" customHeight="1" x14ac:dyDescent="0.2">
      <c r="A76" s="9" t="s">
        <v>20</v>
      </c>
      <c r="B76" s="8">
        <f>ROUND(AVERAGE(C76:N76),-1)</f>
        <v>151280</v>
      </c>
      <c r="C76" s="7">
        <v>144630</v>
      </c>
      <c r="D76" s="7">
        <v>145400</v>
      </c>
      <c r="E76" s="7">
        <v>146700</v>
      </c>
      <c r="F76" s="7">
        <v>148300</v>
      </c>
      <c r="G76" s="7">
        <v>149850</v>
      </c>
      <c r="H76" s="7">
        <v>151380</v>
      </c>
      <c r="I76" s="7">
        <v>152750</v>
      </c>
      <c r="J76" s="7">
        <v>153680</v>
      </c>
      <c r="K76" s="7">
        <v>154030</v>
      </c>
      <c r="L76" s="7">
        <v>154330</v>
      </c>
      <c r="M76" s="7">
        <v>155650</v>
      </c>
      <c r="N76" s="7">
        <v>158640</v>
      </c>
    </row>
    <row r="77" spans="1:14" ht="11.25" customHeight="1" x14ac:dyDescent="0.2">
      <c r="A77" s="9" t="s">
        <v>21</v>
      </c>
      <c r="B77" s="24">
        <f>B76/B74*100</f>
        <v>4.9645902112773124</v>
      </c>
      <c r="C77" s="11">
        <v>4.7156489419999996</v>
      </c>
      <c r="D77" s="11">
        <v>4.7379152964999998</v>
      </c>
      <c r="E77" s="11">
        <v>4.7832287465999999</v>
      </c>
      <c r="F77" s="11">
        <v>4.8452076469999996</v>
      </c>
      <c r="G77" s="11">
        <v>4.9112121364999997</v>
      </c>
      <c r="H77" s="11">
        <v>4.978545649</v>
      </c>
      <c r="I77" s="11">
        <v>5.0380567064999999</v>
      </c>
      <c r="J77" s="11">
        <v>5.0758708878999999</v>
      </c>
      <c r="K77" s="11">
        <v>5.0859669285000004</v>
      </c>
      <c r="L77" s="11">
        <v>5.0875555358</v>
      </c>
      <c r="M77" s="11">
        <v>5.1188559163000003</v>
      </c>
      <c r="N77" s="11">
        <v>5.2046033540999996</v>
      </c>
    </row>
    <row r="78" spans="1:14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1.25" customHeight="1" x14ac:dyDescent="0.2">
      <c r="A80" s="9" t="s">
        <v>18</v>
      </c>
      <c r="B80" s="7">
        <f>B81+B82</f>
        <v>3065770</v>
      </c>
      <c r="C80" s="7">
        <f>IF(ISNUMBER(C81),C81+C82," ")</f>
        <v>3075330</v>
      </c>
      <c r="D80" s="7">
        <f t="shared" ref="D80:N80" si="12">IF(ISNUMBER(D81),D81+D82," ")</f>
        <v>3075500</v>
      </c>
      <c r="E80" s="7">
        <f t="shared" si="12"/>
        <v>3073600</v>
      </c>
      <c r="F80" s="7">
        <f t="shared" si="12"/>
        <v>3070930</v>
      </c>
      <c r="G80" s="7">
        <f t="shared" si="12"/>
        <v>3067950</v>
      </c>
      <c r="H80" s="7">
        <f t="shared" si="12"/>
        <v>3065130</v>
      </c>
      <c r="I80" s="7">
        <f t="shared" si="12"/>
        <v>3062540</v>
      </c>
      <c r="J80" s="7">
        <f t="shared" si="12"/>
        <v>3060100</v>
      </c>
      <c r="K80" s="7">
        <f t="shared" si="12"/>
        <v>3058100</v>
      </c>
      <c r="L80" s="7">
        <f t="shared" si="12"/>
        <v>3057600</v>
      </c>
      <c r="M80" s="7">
        <f t="shared" si="12"/>
        <v>3059430</v>
      </c>
      <c r="N80" s="7">
        <f t="shared" si="12"/>
        <v>3063020</v>
      </c>
    </row>
    <row r="81" spans="1:14" ht="11.25" customHeight="1" x14ac:dyDescent="0.2">
      <c r="A81" s="9" t="s">
        <v>19</v>
      </c>
      <c r="B81" s="8">
        <f>ROUND(AVERAGE(C81:N81),-1)</f>
        <v>2916340</v>
      </c>
      <c r="C81" s="7">
        <v>2928340</v>
      </c>
      <c r="D81" s="7">
        <v>2928500</v>
      </c>
      <c r="E81" s="7">
        <v>2925400</v>
      </c>
      <c r="F81" s="7">
        <v>2920670</v>
      </c>
      <c r="G81" s="7">
        <v>2915470</v>
      </c>
      <c r="H81" s="7">
        <v>2911070</v>
      </c>
      <c r="I81" s="7">
        <v>2908230</v>
      </c>
      <c r="J81" s="7">
        <v>2907240</v>
      </c>
      <c r="K81" s="7">
        <v>2907940</v>
      </c>
      <c r="L81" s="7">
        <v>2910320</v>
      </c>
      <c r="M81" s="7">
        <v>2914230</v>
      </c>
      <c r="N81" s="7">
        <v>2918630</v>
      </c>
    </row>
    <row r="82" spans="1:14" ht="11.25" customHeight="1" x14ac:dyDescent="0.2">
      <c r="A82" s="9" t="s">
        <v>20</v>
      </c>
      <c r="B82" s="8">
        <f>ROUND(AVERAGE(C82:N82),-1)</f>
        <v>149430</v>
      </c>
      <c r="C82" s="7">
        <v>146990</v>
      </c>
      <c r="D82" s="7">
        <v>147000</v>
      </c>
      <c r="E82" s="7">
        <v>148200</v>
      </c>
      <c r="F82" s="7">
        <v>150260</v>
      </c>
      <c r="G82" s="7">
        <v>152480</v>
      </c>
      <c r="H82" s="7">
        <v>154060</v>
      </c>
      <c r="I82" s="7">
        <v>154310</v>
      </c>
      <c r="J82" s="7">
        <v>152860</v>
      </c>
      <c r="K82" s="7">
        <v>150160</v>
      </c>
      <c r="L82" s="7">
        <v>147280</v>
      </c>
      <c r="M82" s="7">
        <v>145200</v>
      </c>
      <c r="N82" s="7">
        <v>144390</v>
      </c>
    </row>
    <row r="83" spans="1:14" ht="11.25" customHeight="1" x14ac:dyDescent="0.2">
      <c r="A83" s="9" t="s">
        <v>21</v>
      </c>
      <c r="B83" s="24">
        <f>B82/B80*100</f>
        <v>4.8741425482015943</v>
      </c>
      <c r="C83" s="11">
        <v>4.7794812652000003</v>
      </c>
      <c r="D83" s="11">
        <v>4.7796358475999998</v>
      </c>
      <c r="E83" s="11">
        <v>4.8216934205999999</v>
      </c>
      <c r="F83" s="11">
        <v>4.8929644279</v>
      </c>
      <c r="G83" s="11">
        <v>4.9699470541000004</v>
      </c>
      <c r="H83" s="11">
        <v>5.0261108695000001</v>
      </c>
      <c r="I83" s="11">
        <v>5.0385946969999997</v>
      </c>
      <c r="J83" s="11">
        <v>4.9953617316000001</v>
      </c>
      <c r="K83" s="11">
        <v>4.9101589253000002</v>
      </c>
      <c r="L83" s="11">
        <v>4.8167208457999999</v>
      </c>
      <c r="M83" s="11">
        <v>4.7459324807999996</v>
      </c>
      <c r="N83" s="11">
        <v>4.7138192734000004</v>
      </c>
    </row>
    <row r="84" spans="1:14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1.25" customHeight="1" x14ac:dyDescent="0.2">
      <c r="A85" s="6">
        <v>1998</v>
      </c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1.25" customHeight="1" x14ac:dyDescent="0.2">
      <c r="A86" s="9" t="s">
        <v>18</v>
      </c>
      <c r="B86" s="7">
        <f>B87+B88</f>
        <v>3030820</v>
      </c>
      <c r="C86" s="7">
        <f>IF(ISNUMBER(C87),C87+C88," ")</f>
        <v>3008640</v>
      </c>
      <c r="D86" s="7">
        <f t="shared" ref="D86:N86" si="13">IF(ISNUMBER(D87),D87+D88," ")</f>
        <v>3012140</v>
      </c>
      <c r="E86" s="7">
        <f t="shared" si="13"/>
        <v>3014150</v>
      </c>
      <c r="F86" s="7">
        <f t="shared" si="13"/>
        <v>3015200</v>
      </c>
      <c r="G86" s="7">
        <f t="shared" si="13"/>
        <v>3016510</v>
      </c>
      <c r="H86" s="7">
        <f t="shared" si="13"/>
        <v>3019100</v>
      </c>
      <c r="I86" s="7">
        <f t="shared" si="13"/>
        <v>3023830</v>
      </c>
      <c r="J86" s="7">
        <f t="shared" si="13"/>
        <v>3031170</v>
      </c>
      <c r="K86" s="7">
        <f t="shared" si="13"/>
        <v>3041180</v>
      </c>
      <c r="L86" s="7">
        <f t="shared" si="13"/>
        <v>3052710</v>
      </c>
      <c r="M86" s="7">
        <f t="shared" si="13"/>
        <v>3063550</v>
      </c>
      <c r="N86" s="7">
        <f t="shared" si="13"/>
        <v>3071610</v>
      </c>
    </row>
    <row r="87" spans="1:14" ht="11.25" customHeight="1" x14ac:dyDescent="0.2">
      <c r="A87" s="9" t="s">
        <v>19</v>
      </c>
      <c r="B87" s="8">
        <f>ROUND(AVERAGE(C87:N87),-1)</f>
        <v>2885940</v>
      </c>
      <c r="C87" s="7">
        <v>2869340</v>
      </c>
      <c r="D87" s="7">
        <v>2872600</v>
      </c>
      <c r="E87" s="7">
        <v>2874250</v>
      </c>
      <c r="F87" s="7">
        <v>2874740</v>
      </c>
      <c r="G87" s="7">
        <v>2874840</v>
      </c>
      <c r="H87" s="7">
        <v>2875310</v>
      </c>
      <c r="I87" s="7">
        <v>2877280</v>
      </c>
      <c r="J87" s="7">
        <v>2882190</v>
      </c>
      <c r="K87" s="7">
        <v>2890830</v>
      </c>
      <c r="L87" s="7">
        <v>2902210</v>
      </c>
      <c r="M87" s="7">
        <v>2914080</v>
      </c>
      <c r="N87" s="7">
        <v>2923570</v>
      </c>
    </row>
    <row r="88" spans="1:14" ht="11.25" customHeight="1" x14ac:dyDescent="0.2">
      <c r="A88" s="9" t="s">
        <v>20</v>
      </c>
      <c r="B88" s="8">
        <f>ROUND(AVERAGE(C88:N88),-1)</f>
        <v>144880</v>
      </c>
      <c r="C88" s="7">
        <v>139300</v>
      </c>
      <c r="D88" s="7">
        <v>139540</v>
      </c>
      <c r="E88" s="7">
        <v>139900</v>
      </c>
      <c r="F88" s="7">
        <v>140460</v>
      </c>
      <c r="G88" s="7">
        <v>141670</v>
      </c>
      <c r="H88" s="7">
        <v>143790</v>
      </c>
      <c r="I88" s="7">
        <v>146550</v>
      </c>
      <c r="J88" s="7">
        <v>148980</v>
      </c>
      <c r="K88" s="7">
        <v>150350</v>
      </c>
      <c r="L88" s="7">
        <v>150500</v>
      </c>
      <c r="M88" s="7">
        <v>149470</v>
      </c>
      <c r="N88" s="7">
        <v>148040</v>
      </c>
    </row>
    <row r="89" spans="1:14" ht="11.25" customHeight="1" x14ac:dyDescent="0.2">
      <c r="A89" s="9" t="s">
        <v>21</v>
      </c>
      <c r="B89" s="24">
        <f>B88/B86*100</f>
        <v>4.7802244937013745</v>
      </c>
      <c r="C89" s="11">
        <v>4.6301335673999997</v>
      </c>
      <c r="D89" s="11">
        <v>4.6326391924000001</v>
      </c>
      <c r="E89" s="11">
        <v>4.6414079593000004</v>
      </c>
      <c r="F89" s="11">
        <v>4.6585203944</v>
      </c>
      <c r="G89" s="11">
        <v>4.6963677584000001</v>
      </c>
      <c r="H89" s="11">
        <v>4.7627030430000001</v>
      </c>
      <c r="I89" s="11">
        <v>4.8466377318999996</v>
      </c>
      <c r="J89" s="11">
        <v>4.9148012826</v>
      </c>
      <c r="K89" s="11">
        <v>4.9439429740999996</v>
      </c>
      <c r="L89" s="11">
        <v>4.9301293972</v>
      </c>
      <c r="M89" s="11">
        <v>4.8789573862999998</v>
      </c>
      <c r="N89" s="11">
        <v>4.8196327796</v>
      </c>
    </row>
    <row r="90" spans="1:14" ht="11.25" customHeight="1" x14ac:dyDescent="0.2">
      <c r="B90" s="22"/>
    </row>
    <row r="91" spans="1:14" ht="11.25" customHeight="1" x14ac:dyDescent="0.2">
      <c r="A91" s="6">
        <v>1997</v>
      </c>
      <c r="B91" s="2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1.25" customHeight="1" x14ac:dyDescent="0.2">
      <c r="A92" s="9" t="s">
        <v>18</v>
      </c>
      <c r="B92" s="7">
        <f>B93+B94</f>
        <v>2965680</v>
      </c>
      <c r="C92" s="7">
        <f>IF(ISNUMBER(C93),C93+C94," ")</f>
        <v>2918850</v>
      </c>
      <c r="D92" s="7">
        <f t="shared" ref="D92:N92" si="14">IF(ISNUMBER(D93),D93+D94," ")</f>
        <v>2927650</v>
      </c>
      <c r="E92" s="7">
        <f t="shared" si="14"/>
        <v>2937450</v>
      </c>
      <c r="F92" s="7">
        <f t="shared" si="14"/>
        <v>2948060</v>
      </c>
      <c r="G92" s="7">
        <f t="shared" si="14"/>
        <v>2958130</v>
      </c>
      <c r="H92" s="7">
        <f t="shared" si="14"/>
        <v>2966380</v>
      </c>
      <c r="I92" s="7">
        <f t="shared" si="14"/>
        <v>2972980</v>
      </c>
      <c r="J92" s="7">
        <f t="shared" si="14"/>
        <v>2978950</v>
      </c>
      <c r="K92" s="7">
        <f t="shared" si="14"/>
        <v>2985190</v>
      </c>
      <c r="L92" s="7">
        <f t="shared" si="14"/>
        <v>2992000</v>
      </c>
      <c r="M92" s="7">
        <f t="shared" si="14"/>
        <v>2998430</v>
      </c>
      <c r="N92" s="7">
        <f t="shared" si="14"/>
        <v>3004100</v>
      </c>
    </row>
    <row r="93" spans="1:14" ht="11.25" customHeight="1" x14ac:dyDescent="0.2">
      <c r="A93" s="9" t="s">
        <v>19</v>
      </c>
      <c r="B93" s="8">
        <f>ROUND(AVERAGE(C93:N93),-1)</f>
        <v>2820570</v>
      </c>
      <c r="C93" s="7">
        <v>2764820</v>
      </c>
      <c r="D93" s="7">
        <v>2776370</v>
      </c>
      <c r="E93" s="7">
        <v>2788620</v>
      </c>
      <c r="F93" s="7">
        <v>2800970</v>
      </c>
      <c r="G93" s="7">
        <v>2812020</v>
      </c>
      <c r="H93" s="7">
        <v>2820940</v>
      </c>
      <c r="I93" s="7">
        <v>2828540</v>
      </c>
      <c r="J93" s="7">
        <v>2835860</v>
      </c>
      <c r="K93" s="7">
        <v>2843590</v>
      </c>
      <c r="L93" s="7">
        <v>2851570</v>
      </c>
      <c r="M93" s="7">
        <v>2858750</v>
      </c>
      <c r="N93" s="7">
        <v>2864780</v>
      </c>
    </row>
    <row r="94" spans="1:14" ht="11.25" customHeight="1" x14ac:dyDescent="0.2">
      <c r="A94" s="9" t="s">
        <v>20</v>
      </c>
      <c r="B94" s="8">
        <f>ROUND(AVERAGE(C94:N94),-1)</f>
        <v>145110</v>
      </c>
      <c r="C94" s="7">
        <v>154030</v>
      </c>
      <c r="D94" s="7">
        <v>151280</v>
      </c>
      <c r="E94" s="7">
        <v>148830</v>
      </c>
      <c r="F94" s="7">
        <v>147090</v>
      </c>
      <c r="G94" s="7">
        <v>146110</v>
      </c>
      <c r="H94" s="7">
        <v>145440</v>
      </c>
      <c r="I94" s="7">
        <v>144440</v>
      </c>
      <c r="J94" s="7">
        <v>143090</v>
      </c>
      <c r="K94" s="7">
        <v>141600</v>
      </c>
      <c r="L94" s="7">
        <v>140430</v>
      </c>
      <c r="M94" s="7">
        <v>139680</v>
      </c>
      <c r="N94" s="7">
        <v>139320</v>
      </c>
    </row>
    <row r="95" spans="1:14" ht="11.25" customHeight="1" x14ac:dyDescent="0.2">
      <c r="A95" s="9" t="s">
        <v>21</v>
      </c>
      <c r="B95" s="24">
        <f>B94/B92*100</f>
        <v>4.8929756413368946</v>
      </c>
      <c r="C95" s="11">
        <v>5.2770490191999997</v>
      </c>
      <c r="D95" s="11">
        <v>5.1673956949999997</v>
      </c>
      <c r="E95" s="11">
        <v>5.0665424902999998</v>
      </c>
      <c r="F95" s="11">
        <v>4.9892631906</v>
      </c>
      <c r="G95" s="11">
        <v>4.9391143075999997</v>
      </c>
      <c r="H95" s="11">
        <v>4.9030595258999998</v>
      </c>
      <c r="I95" s="11">
        <v>4.8585072896000003</v>
      </c>
      <c r="J95" s="11">
        <v>4.8034581204000002</v>
      </c>
      <c r="K95" s="11">
        <v>4.7432407055999999</v>
      </c>
      <c r="L95" s="11">
        <v>4.6936189603000003</v>
      </c>
      <c r="M95" s="11">
        <v>4.6583514206999999</v>
      </c>
      <c r="N95" s="11">
        <v>4.6375472466999996</v>
      </c>
    </row>
    <row r="96" spans="1:14" ht="11.2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1.25" customHeight="1" x14ac:dyDescent="0.2">
      <c r="A97" s="6">
        <v>1996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1.25" customHeight="1" x14ac:dyDescent="0.2">
      <c r="A98" s="9" t="s">
        <v>18</v>
      </c>
      <c r="B98" s="7">
        <f>B99+B100</f>
        <v>2881560</v>
      </c>
      <c r="C98" s="7">
        <f>IF(ISNUMBER(C99),C99+C100," ")</f>
        <v>2843700</v>
      </c>
      <c r="D98" s="7">
        <f t="shared" ref="D98:N98" si="15">IF(ISNUMBER(D99),D99+D100," ")</f>
        <v>2852470</v>
      </c>
      <c r="E98" s="7">
        <f t="shared" si="15"/>
        <v>2861660</v>
      </c>
      <c r="F98" s="7">
        <f t="shared" si="15"/>
        <v>2870300</v>
      </c>
      <c r="G98" s="7">
        <f t="shared" si="15"/>
        <v>2877500</v>
      </c>
      <c r="H98" s="7">
        <f t="shared" si="15"/>
        <v>2882950</v>
      </c>
      <c r="I98" s="7">
        <f t="shared" si="15"/>
        <v>2887250</v>
      </c>
      <c r="J98" s="7">
        <f t="shared" si="15"/>
        <v>2891250</v>
      </c>
      <c r="K98" s="7">
        <f t="shared" si="15"/>
        <v>2895250</v>
      </c>
      <c r="L98" s="7">
        <f t="shared" si="15"/>
        <v>2899790</v>
      </c>
      <c r="M98" s="7">
        <f t="shared" si="15"/>
        <v>2905060</v>
      </c>
      <c r="N98" s="7">
        <f t="shared" si="15"/>
        <v>2911460</v>
      </c>
    </row>
    <row r="99" spans="1:14" ht="11.25" customHeight="1" x14ac:dyDescent="0.2">
      <c r="A99" s="9" t="s">
        <v>19</v>
      </c>
      <c r="B99" s="8">
        <f>ROUND(AVERAGE(C99:N99),-1)</f>
        <v>2711410</v>
      </c>
      <c r="C99" s="7">
        <v>2667330</v>
      </c>
      <c r="D99" s="7">
        <v>2675820</v>
      </c>
      <c r="E99" s="7">
        <v>2684650</v>
      </c>
      <c r="F99" s="7">
        <v>2693360</v>
      </c>
      <c r="G99" s="7">
        <v>2701370</v>
      </c>
      <c r="H99" s="7">
        <v>2708670</v>
      </c>
      <c r="I99" s="7">
        <v>2715710</v>
      </c>
      <c r="J99" s="7">
        <v>2722790</v>
      </c>
      <c r="K99" s="7">
        <v>2729970</v>
      </c>
      <c r="L99" s="7">
        <v>2737390</v>
      </c>
      <c r="M99" s="7">
        <v>2745340</v>
      </c>
      <c r="N99" s="7">
        <v>2754480</v>
      </c>
    </row>
    <row r="100" spans="1:14" ht="11.25" customHeight="1" x14ac:dyDescent="0.2">
      <c r="A100" s="9" t="s">
        <v>20</v>
      </c>
      <c r="B100" s="8">
        <f>ROUND(AVERAGE(C100:N100),-1)</f>
        <v>170150</v>
      </c>
      <c r="C100" s="7">
        <v>176370</v>
      </c>
      <c r="D100" s="7">
        <v>176650</v>
      </c>
      <c r="E100" s="7">
        <v>177010</v>
      </c>
      <c r="F100" s="7">
        <v>176940</v>
      </c>
      <c r="G100" s="7">
        <v>176130</v>
      </c>
      <c r="H100" s="7">
        <v>174280</v>
      </c>
      <c r="I100" s="7">
        <v>171540</v>
      </c>
      <c r="J100" s="7">
        <v>168460</v>
      </c>
      <c r="K100" s="7">
        <v>165280</v>
      </c>
      <c r="L100" s="7">
        <v>162400</v>
      </c>
      <c r="M100" s="7">
        <v>159720</v>
      </c>
      <c r="N100" s="7">
        <v>156980</v>
      </c>
    </row>
    <row r="101" spans="1:14" ht="11.25" customHeight="1" x14ac:dyDescent="0.2">
      <c r="A101" s="9" t="s">
        <v>21</v>
      </c>
      <c r="B101" s="24">
        <f>B100/B98*100</f>
        <v>5.9047876844487011</v>
      </c>
      <c r="C101" s="11">
        <v>6.2020508241999996</v>
      </c>
      <c r="D101" s="11">
        <v>6.1927332513</v>
      </c>
      <c r="E101" s="11">
        <v>6.1856114161000004</v>
      </c>
      <c r="F101" s="11">
        <v>6.1644393035</v>
      </c>
      <c r="G101" s="11">
        <v>6.1208342193999998</v>
      </c>
      <c r="H101" s="11">
        <v>6.0451531652000003</v>
      </c>
      <c r="I101" s="11">
        <v>5.9413058591999999</v>
      </c>
      <c r="J101" s="11">
        <v>5.8264564962999996</v>
      </c>
      <c r="K101" s="11">
        <v>5.7085562742000002</v>
      </c>
      <c r="L101" s="11">
        <v>5.6002340202000003</v>
      </c>
      <c r="M101" s="11">
        <v>5.4981462397999996</v>
      </c>
      <c r="N101" s="11">
        <v>5.3918080144999996</v>
      </c>
    </row>
    <row r="102" spans="1:14" ht="11.2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1.25" customHeight="1" x14ac:dyDescent="0.2">
      <c r="A103" s="6">
        <v>1995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1.25" customHeight="1" x14ac:dyDescent="0.2">
      <c r="A104" s="9" t="s">
        <v>18</v>
      </c>
      <c r="B104" s="7">
        <f>B105+B106</f>
        <v>2812260</v>
      </c>
      <c r="C104" s="7">
        <f>IF(ISNUMBER(C105),C105+C106," ")</f>
        <v>2792970</v>
      </c>
      <c r="D104" s="7">
        <f t="shared" ref="D104:N104" si="16">IF(ISNUMBER(D105),D105+D106," ")</f>
        <v>2800270</v>
      </c>
      <c r="E104" s="7">
        <f t="shared" si="16"/>
        <v>2805810</v>
      </c>
      <c r="F104" s="7">
        <f t="shared" si="16"/>
        <v>2808870</v>
      </c>
      <c r="G104" s="7">
        <f t="shared" si="16"/>
        <v>2809760</v>
      </c>
      <c r="H104" s="7">
        <f t="shared" si="16"/>
        <v>2809620</v>
      </c>
      <c r="I104" s="7">
        <f t="shared" si="16"/>
        <v>2809600</v>
      </c>
      <c r="J104" s="7">
        <f t="shared" si="16"/>
        <v>2811170</v>
      </c>
      <c r="K104" s="7">
        <f t="shared" si="16"/>
        <v>2814940</v>
      </c>
      <c r="L104" s="7">
        <f t="shared" si="16"/>
        <v>2820750</v>
      </c>
      <c r="M104" s="7">
        <f t="shared" si="16"/>
        <v>2827720</v>
      </c>
      <c r="N104" s="7">
        <f t="shared" si="16"/>
        <v>2835520</v>
      </c>
    </row>
    <row r="105" spans="1:14" ht="11.25" customHeight="1" x14ac:dyDescent="0.2">
      <c r="A105" s="9" t="s">
        <v>19</v>
      </c>
      <c r="B105" s="8">
        <f>ROUND(AVERAGE(C105:N105),-1)</f>
        <v>2635450</v>
      </c>
      <c r="C105" s="7">
        <v>2620690</v>
      </c>
      <c r="D105" s="7">
        <v>2626710</v>
      </c>
      <c r="E105" s="7">
        <v>2630740</v>
      </c>
      <c r="F105" s="7">
        <v>2632210</v>
      </c>
      <c r="G105" s="7">
        <v>2631810</v>
      </c>
      <c r="H105" s="7">
        <v>2630930</v>
      </c>
      <c r="I105" s="7">
        <v>2630840</v>
      </c>
      <c r="J105" s="7">
        <v>2632580</v>
      </c>
      <c r="K105" s="7">
        <v>2636630</v>
      </c>
      <c r="L105" s="7">
        <v>2642830</v>
      </c>
      <c r="M105" s="7">
        <v>2650470</v>
      </c>
      <c r="N105" s="7">
        <v>2658900</v>
      </c>
    </row>
    <row r="106" spans="1:14" ht="11.25" customHeight="1" x14ac:dyDescent="0.2">
      <c r="A106" s="9" t="s">
        <v>20</v>
      </c>
      <c r="B106" s="8">
        <f>ROUND(AVERAGE(C106:N106),-1)</f>
        <v>176810</v>
      </c>
      <c r="C106" s="7">
        <v>172280</v>
      </c>
      <c r="D106" s="7">
        <v>173560</v>
      </c>
      <c r="E106" s="7">
        <v>175070</v>
      </c>
      <c r="F106" s="7">
        <v>176660</v>
      </c>
      <c r="G106" s="7">
        <v>177950</v>
      </c>
      <c r="H106" s="7">
        <v>178690</v>
      </c>
      <c r="I106" s="7">
        <v>178760</v>
      </c>
      <c r="J106" s="7">
        <v>178590</v>
      </c>
      <c r="K106" s="7">
        <v>178310</v>
      </c>
      <c r="L106" s="7">
        <v>177920</v>
      </c>
      <c r="M106" s="7">
        <v>177250</v>
      </c>
      <c r="N106" s="7">
        <v>176620</v>
      </c>
    </row>
    <row r="107" spans="1:14" ht="11.25" customHeight="1" x14ac:dyDescent="0.2">
      <c r="A107" s="9" t="s">
        <v>21</v>
      </c>
      <c r="B107" s="24">
        <f>B106/B104*100</f>
        <v>6.2871142781961833</v>
      </c>
      <c r="C107" s="11">
        <v>6.1682676989000003</v>
      </c>
      <c r="D107" s="11">
        <v>6.1977801817999998</v>
      </c>
      <c r="E107" s="11">
        <v>6.2394655212999997</v>
      </c>
      <c r="F107" s="11">
        <v>6.2893303916000001</v>
      </c>
      <c r="G107" s="11">
        <v>6.3333605162</v>
      </c>
      <c r="H107" s="11">
        <v>6.3598323076999996</v>
      </c>
      <c r="I107" s="11">
        <v>6.3623723711000002</v>
      </c>
      <c r="J107" s="11">
        <v>6.3529178982000003</v>
      </c>
      <c r="K107" s="11">
        <v>6.3342982204</v>
      </c>
      <c r="L107" s="11">
        <v>6.3073863608999998</v>
      </c>
      <c r="M107" s="11">
        <v>6.2681326039999998</v>
      </c>
      <c r="N107" s="11">
        <v>6.2286764653000004</v>
      </c>
    </row>
    <row r="108" spans="1:14" ht="11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1.25" customHeight="1" x14ac:dyDescent="0.2">
      <c r="A109" s="6">
        <v>1994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1.25" customHeight="1" x14ac:dyDescent="0.2">
      <c r="A110" s="9" t="s">
        <v>18</v>
      </c>
      <c r="B110" s="7">
        <f>B111+B112</f>
        <v>2744690</v>
      </c>
      <c r="C110" s="7">
        <f>IF(ISNUMBER(C111),C111+C112," ")</f>
        <v>2735520</v>
      </c>
      <c r="D110" s="7">
        <f t="shared" ref="D110:N110" si="17">IF(ISNUMBER(D111),D111+D112," ")</f>
        <v>2734030</v>
      </c>
      <c r="E110" s="7">
        <f t="shared" si="17"/>
        <v>2730160</v>
      </c>
      <c r="F110" s="7">
        <f t="shared" si="17"/>
        <v>2726590</v>
      </c>
      <c r="G110" s="7">
        <f t="shared" si="17"/>
        <v>2725470</v>
      </c>
      <c r="H110" s="7">
        <f t="shared" si="17"/>
        <v>2727980</v>
      </c>
      <c r="I110" s="7">
        <f t="shared" si="17"/>
        <v>2734520</v>
      </c>
      <c r="J110" s="7">
        <f t="shared" si="17"/>
        <v>2743740</v>
      </c>
      <c r="K110" s="7">
        <f t="shared" si="17"/>
        <v>2754140</v>
      </c>
      <c r="L110" s="7">
        <f t="shared" si="17"/>
        <v>2764690</v>
      </c>
      <c r="M110" s="7">
        <f t="shared" si="17"/>
        <v>2774970</v>
      </c>
      <c r="N110" s="7">
        <f t="shared" si="17"/>
        <v>2784450</v>
      </c>
    </row>
    <row r="111" spans="1:14" ht="11.25" customHeight="1" x14ac:dyDescent="0.2">
      <c r="A111" s="9" t="s">
        <v>19</v>
      </c>
      <c r="B111" s="8">
        <f>ROUND(AVERAGE(C111:N111),-1)</f>
        <v>2567000</v>
      </c>
      <c r="C111" s="7">
        <v>2548270</v>
      </c>
      <c r="D111" s="7">
        <v>2546560</v>
      </c>
      <c r="E111" s="7">
        <v>2543820</v>
      </c>
      <c r="F111" s="7">
        <v>2542830</v>
      </c>
      <c r="G111" s="7">
        <v>2545260</v>
      </c>
      <c r="H111" s="7">
        <v>2551390</v>
      </c>
      <c r="I111" s="7">
        <v>2560710</v>
      </c>
      <c r="J111" s="7">
        <v>2571620</v>
      </c>
      <c r="K111" s="7">
        <v>2582780</v>
      </c>
      <c r="L111" s="7">
        <v>2593650</v>
      </c>
      <c r="M111" s="7">
        <v>2604000</v>
      </c>
      <c r="N111" s="7">
        <v>2613110</v>
      </c>
    </row>
    <row r="112" spans="1:14" ht="11.25" customHeight="1" x14ac:dyDescent="0.2">
      <c r="A112" s="9" t="s">
        <v>20</v>
      </c>
      <c r="B112" s="8">
        <f>ROUND(AVERAGE(C112:N112),-1)</f>
        <v>177690</v>
      </c>
      <c r="C112" s="7">
        <v>187250</v>
      </c>
      <c r="D112" s="7">
        <v>187470</v>
      </c>
      <c r="E112" s="7">
        <v>186340</v>
      </c>
      <c r="F112" s="7">
        <v>183760</v>
      </c>
      <c r="G112" s="7">
        <v>180210</v>
      </c>
      <c r="H112" s="7">
        <v>176590</v>
      </c>
      <c r="I112" s="7">
        <v>173810</v>
      </c>
      <c r="J112" s="7">
        <v>172120</v>
      </c>
      <c r="K112" s="7">
        <v>171360</v>
      </c>
      <c r="L112" s="7">
        <v>171040</v>
      </c>
      <c r="M112" s="7">
        <v>170970</v>
      </c>
      <c r="N112" s="7">
        <v>171340</v>
      </c>
    </row>
    <row r="113" spans="1:14" ht="11.25" customHeight="1" x14ac:dyDescent="0.2">
      <c r="A113" s="9" t="s">
        <v>21</v>
      </c>
      <c r="B113" s="24">
        <f>B112/B110*100</f>
        <v>6.4739551643354982</v>
      </c>
      <c r="C113" s="11">
        <v>6.8452120366000004</v>
      </c>
      <c r="D113" s="11">
        <v>6.8570223648999997</v>
      </c>
      <c r="E113" s="11">
        <v>6.8253119844999999</v>
      </c>
      <c r="F113" s="11">
        <v>6.7396498892999999</v>
      </c>
      <c r="G113" s="11">
        <v>6.6120776419</v>
      </c>
      <c r="H113" s="11">
        <v>6.4731205157999998</v>
      </c>
      <c r="I113" s="11">
        <v>6.3561658540000003</v>
      </c>
      <c r="J113" s="11">
        <v>6.2730692272999997</v>
      </c>
      <c r="K113" s="11">
        <v>6.2218681689000004</v>
      </c>
      <c r="L113" s="11">
        <v>6.1866789445999997</v>
      </c>
      <c r="M113" s="11">
        <v>6.1610537684000004</v>
      </c>
      <c r="N113" s="11">
        <v>6.1534651176999997</v>
      </c>
    </row>
    <row r="114" spans="1:14" ht="11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1.25" customHeight="1" x14ac:dyDescent="0.2">
      <c r="A115" s="6">
        <v>1993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1.25" customHeight="1" x14ac:dyDescent="0.2">
      <c r="A116" s="9" t="s">
        <v>18</v>
      </c>
      <c r="B116" s="7">
        <f>B117+B118</f>
        <v>2693330</v>
      </c>
      <c r="C116" s="7">
        <f>IF(ISNUMBER(C117),C117+C118," ")</f>
        <v>2660840</v>
      </c>
      <c r="D116" s="7">
        <f t="shared" ref="D116:N116" si="18">IF(ISNUMBER(D117),D117+D118," ")</f>
        <v>2664070</v>
      </c>
      <c r="E116" s="7">
        <f t="shared" si="18"/>
        <v>2668770</v>
      </c>
      <c r="F116" s="7">
        <f t="shared" si="18"/>
        <v>2674630</v>
      </c>
      <c r="G116" s="7">
        <f t="shared" si="18"/>
        <v>2681200</v>
      </c>
      <c r="H116" s="7">
        <f t="shared" si="18"/>
        <v>2687830</v>
      </c>
      <c r="I116" s="7">
        <f t="shared" si="18"/>
        <v>2694260</v>
      </c>
      <c r="J116" s="7">
        <f t="shared" si="18"/>
        <v>2701130</v>
      </c>
      <c r="K116" s="7">
        <f t="shared" si="18"/>
        <v>2709300</v>
      </c>
      <c r="L116" s="7">
        <f t="shared" si="18"/>
        <v>2718250</v>
      </c>
      <c r="M116" s="7">
        <f t="shared" si="18"/>
        <v>2726660</v>
      </c>
      <c r="N116" s="7">
        <f t="shared" si="18"/>
        <v>2732920</v>
      </c>
    </row>
    <row r="117" spans="1:14" ht="11.25" customHeight="1" x14ac:dyDescent="0.2">
      <c r="A117" s="9" t="s">
        <v>19</v>
      </c>
      <c r="B117" s="8">
        <f>ROUND(AVERAGE(C117:N117),-1)</f>
        <v>2501970</v>
      </c>
      <c r="C117" s="7">
        <v>2463060</v>
      </c>
      <c r="D117" s="7">
        <v>2467150</v>
      </c>
      <c r="E117" s="7">
        <v>2473290</v>
      </c>
      <c r="F117" s="7">
        <v>2480630</v>
      </c>
      <c r="G117" s="7">
        <v>2488260</v>
      </c>
      <c r="H117" s="7">
        <v>2495640</v>
      </c>
      <c r="I117" s="7">
        <v>2503050</v>
      </c>
      <c r="J117" s="7">
        <v>2511440</v>
      </c>
      <c r="K117" s="7">
        <v>2521530</v>
      </c>
      <c r="L117" s="7">
        <v>2532010</v>
      </c>
      <c r="M117" s="7">
        <v>2540920</v>
      </c>
      <c r="N117" s="7">
        <v>2546600</v>
      </c>
    </row>
    <row r="118" spans="1:14" ht="11.25" customHeight="1" x14ac:dyDescent="0.2">
      <c r="A118" s="9" t="s">
        <v>20</v>
      </c>
      <c r="B118" s="8">
        <f>ROUND(AVERAGE(C118:N118),-1)</f>
        <v>191360</v>
      </c>
      <c r="C118" s="7">
        <v>197780</v>
      </c>
      <c r="D118" s="7">
        <v>196920</v>
      </c>
      <c r="E118" s="7">
        <v>195480</v>
      </c>
      <c r="F118" s="7">
        <v>194000</v>
      </c>
      <c r="G118" s="7">
        <v>192940</v>
      </c>
      <c r="H118" s="7">
        <v>192190</v>
      </c>
      <c r="I118" s="7">
        <v>191210</v>
      </c>
      <c r="J118" s="7">
        <v>189690</v>
      </c>
      <c r="K118" s="7">
        <v>187770</v>
      </c>
      <c r="L118" s="7">
        <v>186240</v>
      </c>
      <c r="M118" s="7">
        <v>185740</v>
      </c>
      <c r="N118" s="7">
        <v>186320</v>
      </c>
    </row>
    <row r="119" spans="1:14" ht="11.25" customHeight="1" x14ac:dyDescent="0.2">
      <c r="A119" s="9" t="s">
        <v>21</v>
      </c>
      <c r="B119" s="24">
        <f>B118/B116*100</f>
        <v>7.1049592883159516</v>
      </c>
      <c r="C119" s="11">
        <v>7.4328340393000003</v>
      </c>
      <c r="D119" s="11">
        <v>7.3916992054000001</v>
      </c>
      <c r="E119" s="11">
        <v>7.3248562014000003</v>
      </c>
      <c r="F119" s="11">
        <v>7.2533879168000004</v>
      </c>
      <c r="G119" s="11">
        <v>7.1958521473000001</v>
      </c>
      <c r="H119" s="11">
        <v>7.1504228566999997</v>
      </c>
      <c r="I119" s="11">
        <v>7.0968846841</v>
      </c>
      <c r="J119" s="11">
        <v>7.0224610875</v>
      </c>
      <c r="K119" s="11">
        <v>6.9306083701999999</v>
      </c>
      <c r="L119" s="11">
        <v>6.8514088106999997</v>
      </c>
      <c r="M119" s="11">
        <v>6.8119967811000004</v>
      </c>
      <c r="N119" s="11">
        <v>6.8177039456999999</v>
      </c>
    </row>
    <row r="120" spans="1:14" ht="11.2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1.25" customHeight="1" x14ac:dyDescent="0.2">
      <c r="A121" s="6">
        <v>1992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1.25" customHeight="1" x14ac:dyDescent="0.2">
      <c r="A122" s="9" t="s">
        <v>18</v>
      </c>
      <c r="B122" s="7">
        <f>B123+B124</f>
        <v>2633210</v>
      </c>
      <c r="C122" s="7">
        <f>IF(ISNUMBER(C123),C123+C124," ")</f>
        <v>2583860</v>
      </c>
      <c r="D122" s="7">
        <f t="shared" ref="D122:N122" si="19">IF(ISNUMBER(D123),D123+D124," ")</f>
        <v>2595200</v>
      </c>
      <c r="E122" s="7">
        <f t="shared" si="19"/>
        <v>2607490</v>
      </c>
      <c r="F122" s="7">
        <f t="shared" si="19"/>
        <v>2619820</v>
      </c>
      <c r="G122" s="7">
        <f t="shared" si="19"/>
        <v>2630640</v>
      </c>
      <c r="H122" s="7">
        <f t="shared" si="19"/>
        <v>2639370</v>
      </c>
      <c r="I122" s="7">
        <f t="shared" si="19"/>
        <v>2646110</v>
      </c>
      <c r="J122" s="7">
        <f t="shared" si="19"/>
        <v>2650770</v>
      </c>
      <c r="K122" s="7">
        <f t="shared" si="19"/>
        <v>2653600</v>
      </c>
      <c r="L122" s="7">
        <f t="shared" si="19"/>
        <v>2655590</v>
      </c>
      <c r="M122" s="7">
        <f t="shared" si="19"/>
        <v>2657270</v>
      </c>
      <c r="N122" s="7">
        <f t="shared" si="19"/>
        <v>2658800</v>
      </c>
    </row>
    <row r="123" spans="1:14" ht="11.25" customHeight="1" x14ac:dyDescent="0.2">
      <c r="A123" s="9" t="s">
        <v>19</v>
      </c>
      <c r="B123" s="8">
        <f>ROUND(AVERAGE(C123:N123),-1)</f>
        <v>2444820</v>
      </c>
      <c r="C123" s="7">
        <v>2403270</v>
      </c>
      <c r="D123" s="7">
        <v>2412310</v>
      </c>
      <c r="E123" s="7">
        <v>2423400</v>
      </c>
      <c r="F123" s="7">
        <v>2435100</v>
      </c>
      <c r="G123" s="7">
        <v>2445300</v>
      </c>
      <c r="H123" s="7">
        <v>2453020</v>
      </c>
      <c r="I123" s="7">
        <v>2458360</v>
      </c>
      <c r="J123" s="7">
        <v>2461180</v>
      </c>
      <c r="K123" s="7">
        <v>2461830</v>
      </c>
      <c r="L123" s="7">
        <v>2461580</v>
      </c>
      <c r="M123" s="7">
        <v>2461210</v>
      </c>
      <c r="N123" s="7">
        <v>2461300</v>
      </c>
    </row>
    <row r="124" spans="1:14" ht="11.25" customHeight="1" x14ac:dyDescent="0.2">
      <c r="A124" s="9" t="s">
        <v>20</v>
      </c>
      <c r="B124" s="8">
        <f>ROUND(AVERAGE(C124:N124),-1)</f>
        <v>188390</v>
      </c>
      <c r="C124" s="7">
        <v>180590</v>
      </c>
      <c r="D124" s="7">
        <v>182890</v>
      </c>
      <c r="E124" s="7">
        <v>184090</v>
      </c>
      <c r="F124" s="7">
        <v>184720</v>
      </c>
      <c r="G124" s="7">
        <v>185340</v>
      </c>
      <c r="H124" s="7">
        <v>186350</v>
      </c>
      <c r="I124" s="7">
        <v>187750</v>
      </c>
      <c r="J124" s="7">
        <v>189590</v>
      </c>
      <c r="K124" s="7">
        <v>191770</v>
      </c>
      <c r="L124" s="7">
        <v>194010</v>
      </c>
      <c r="M124" s="7">
        <v>196060</v>
      </c>
      <c r="N124" s="7">
        <v>197500</v>
      </c>
    </row>
    <row r="125" spans="1:14" ht="11.25" customHeight="1" x14ac:dyDescent="0.2">
      <c r="A125" s="9" t="s">
        <v>21</v>
      </c>
      <c r="B125" s="24">
        <f>B124/B122*100</f>
        <v>7.1543857117358662</v>
      </c>
      <c r="C125" s="11">
        <v>6.9892064635000004</v>
      </c>
      <c r="D125" s="11">
        <v>7.0472483282000002</v>
      </c>
      <c r="E125" s="11">
        <v>7.0601205911999996</v>
      </c>
      <c r="F125" s="11">
        <v>7.0510248385000001</v>
      </c>
      <c r="G125" s="11">
        <v>7.0453975114</v>
      </c>
      <c r="H125" s="11">
        <v>7.0605005590000003</v>
      </c>
      <c r="I125" s="11">
        <v>7.0951913354</v>
      </c>
      <c r="J125" s="11">
        <v>7.1522586629999996</v>
      </c>
      <c r="K125" s="11">
        <v>7.2267287554999999</v>
      </c>
      <c r="L125" s="11">
        <v>7.3057267647000002</v>
      </c>
      <c r="M125" s="11">
        <v>7.3782610099000001</v>
      </c>
      <c r="N125" s="11">
        <v>7.4280801517999997</v>
      </c>
    </row>
    <row r="126" spans="1:14" ht="11.2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1.25" customHeight="1" x14ac:dyDescent="0.2">
      <c r="A127" s="6">
        <v>1991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1.25" customHeight="1" x14ac:dyDescent="0.2">
      <c r="A128" s="9" t="s">
        <v>18</v>
      </c>
      <c r="B128" s="7">
        <f>B129+B130</f>
        <v>2544660</v>
      </c>
      <c r="C128" s="7">
        <f>IF(ISNUMBER(C129),C129+C130," ")</f>
        <v>2516990</v>
      </c>
      <c r="D128" s="7">
        <f t="shared" ref="D128:N128" si="20">IF(ISNUMBER(D129),D129+D130," ")</f>
        <v>2523200</v>
      </c>
      <c r="E128" s="7">
        <f t="shared" si="20"/>
        <v>2529360</v>
      </c>
      <c r="F128" s="7">
        <f t="shared" si="20"/>
        <v>2534320</v>
      </c>
      <c r="G128" s="7">
        <f t="shared" si="20"/>
        <v>2539100</v>
      </c>
      <c r="H128" s="7">
        <f t="shared" si="20"/>
        <v>2543660</v>
      </c>
      <c r="I128" s="7">
        <f t="shared" si="20"/>
        <v>2547320</v>
      </c>
      <c r="J128" s="7">
        <f t="shared" si="20"/>
        <v>2550260</v>
      </c>
      <c r="K128" s="7">
        <f t="shared" si="20"/>
        <v>2553790</v>
      </c>
      <c r="L128" s="7">
        <f t="shared" si="20"/>
        <v>2558730</v>
      </c>
      <c r="M128" s="7">
        <f t="shared" si="20"/>
        <v>2565410</v>
      </c>
      <c r="N128" s="7">
        <f t="shared" si="20"/>
        <v>2573840</v>
      </c>
    </row>
    <row r="129" spans="1:14" ht="11.25" customHeight="1" x14ac:dyDescent="0.2">
      <c r="A129" s="9" t="s">
        <v>19</v>
      </c>
      <c r="B129" s="8">
        <f>ROUND(AVERAGE(C129:N129),-1)</f>
        <v>2384520</v>
      </c>
      <c r="C129" s="7">
        <v>2367680</v>
      </c>
      <c r="D129" s="7">
        <v>2369950</v>
      </c>
      <c r="E129" s="7">
        <v>2373820</v>
      </c>
      <c r="F129" s="7">
        <v>2377910</v>
      </c>
      <c r="G129" s="7">
        <v>2382640</v>
      </c>
      <c r="H129" s="7">
        <v>2387160</v>
      </c>
      <c r="I129" s="7">
        <v>2390150</v>
      </c>
      <c r="J129" s="7">
        <v>2391250</v>
      </c>
      <c r="K129" s="7">
        <v>2391540</v>
      </c>
      <c r="L129" s="7">
        <v>2391880</v>
      </c>
      <c r="M129" s="7">
        <v>2393350</v>
      </c>
      <c r="N129" s="7">
        <v>2396930</v>
      </c>
    </row>
    <row r="130" spans="1:14" ht="11.25" customHeight="1" x14ac:dyDescent="0.2">
      <c r="A130" s="9" t="s">
        <v>20</v>
      </c>
      <c r="B130" s="8">
        <f>ROUND(AVERAGE(C130:N130),-1)</f>
        <v>160140</v>
      </c>
      <c r="C130" s="7">
        <v>149310</v>
      </c>
      <c r="D130" s="7">
        <v>153250</v>
      </c>
      <c r="E130" s="7">
        <v>155540</v>
      </c>
      <c r="F130" s="7">
        <v>156410</v>
      </c>
      <c r="G130" s="7">
        <v>156460</v>
      </c>
      <c r="H130" s="7">
        <v>156500</v>
      </c>
      <c r="I130" s="7">
        <v>157170</v>
      </c>
      <c r="J130" s="7">
        <v>159010</v>
      </c>
      <c r="K130" s="7">
        <v>162250</v>
      </c>
      <c r="L130" s="7">
        <v>166850</v>
      </c>
      <c r="M130" s="7">
        <v>172060</v>
      </c>
      <c r="N130" s="7">
        <v>176910</v>
      </c>
    </row>
    <row r="131" spans="1:14" ht="11.25" customHeight="1" x14ac:dyDescent="0.2">
      <c r="A131" s="9" t="s">
        <v>21</v>
      </c>
      <c r="B131" s="24">
        <f>B130/B128*100</f>
        <v>6.29317865648063</v>
      </c>
      <c r="C131" s="11">
        <v>5.9319289855999999</v>
      </c>
      <c r="D131" s="11">
        <v>6.0734983328999999</v>
      </c>
      <c r="E131" s="11">
        <v>6.1491993076</v>
      </c>
      <c r="F131" s="11">
        <v>6.1716957014</v>
      </c>
      <c r="G131" s="11">
        <v>6.1619416410000003</v>
      </c>
      <c r="H131" s="11">
        <v>6.1525772807000001</v>
      </c>
      <c r="I131" s="11">
        <v>6.1701648652000003</v>
      </c>
      <c r="J131" s="11">
        <v>6.2349165259000001</v>
      </c>
      <c r="K131" s="11">
        <v>6.3531891532999998</v>
      </c>
      <c r="L131" s="11">
        <v>6.5209626213999998</v>
      </c>
      <c r="M131" s="11">
        <v>6.7068567429000003</v>
      </c>
      <c r="N131" s="11">
        <v>6.8733261451000001</v>
      </c>
    </row>
    <row r="132" spans="1:14" ht="11.2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1.25" customHeight="1" x14ac:dyDescent="0.2">
      <c r="A133" s="6">
        <v>1990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1.25" customHeight="1" x14ac:dyDescent="0.2">
      <c r="A134" s="9" t="s">
        <v>18</v>
      </c>
      <c r="B134" s="7">
        <f>B135+B136</f>
        <v>2535490</v>
      </c>
      <c r="C134" s="7">
        <f>IF(ISNUMBER(C135),C135+C136," ")</f>
        <v>2515010</v>
      </c>
      <c r="D134" s="7">
        <f t="shared" ref="D134:N134" si="21">IF(ISNUMBER(D135),D135+D136," ")</f>
        <v>2533980</v>
      </c>
      <c r="E134" s="7">
        <f t="shared" si="21"/>
        <v>2548630</v>
      </c>
      <c r="F134" s="7">
        <f t="shared" si="21"/>
        <v>2557190</v>
      </c>
      <c r="G134" s="7">
        <f t="shared" si="21"/>
        <v>2559190</v>
      </c>
      <c r="H134" s="7">
        <f t="shared" si="21"/>
        <v>2555240</v>
      </c>
      <c r="I134" s="7">
        <f t="shared" si="21"/>
        <v>2547400</v>
      </c>
      <c r="J134" s="7">
        <f t="shared" si="21"/>
        <v>2537660</v>
      </c>
      <c r="K134" s="7">
        <f t="shared" si="21"/>
        <v>2527090</v>
      </c>
      <c r="L134" s="7">
        <f t="shared" si="21"/>
        <v>2518160</v>
      </c>
      <c r="M134" s="7">
        <f t="shared" si="21"/>
        <v>2513230</v>
      </c>
      <c r="N134" s="7">
        <f t="shared" si="21"/>
        <v>2513090</v>
      </c>
    </row>
    <row r="135" spans="1:14" ht="11.25" customHeight="1" x14ac:dyDescent="0.2">
      <c r="A135" s="9" t="s">
        <v>19</v>
      </c>
      <c r="B135" s="8">
        <f>ROUND(AVERAGE(C135:N135),-1)</f>
        <v>2404370</v>
      </c>
      <c r="C135" s="7">
        <v>2380920</v>
      </c>
      <c r="D135" s="7">
        <v>2402450</v>
      </c>
      <c r="E135" s="7">
        <v>2418970</v>
      </c>
      <c r="F135" s="7">
        <v>2428790</v>
      </c>
      <c r="G135" s="7">
        <v>2431880</v>
      </c>
      <c r="H135" s="7">
        <v>2428930</v>
      </c>
      <c r="I135" s="7">
        <v>2421690</v>
      </c>
      <c r="J135" s="7">
        <v>2411350</v>
      </c>
      <c r="K135" s="7">
        <v>2398390</v>
      </c>
      <c r="L135" s="7">
        <v>2385280</v>
      </c>
      <c r="M135" s="7">
        <v>2374870</v>
      </c>
      <c r="N135" s="7">
        <v>2368950</v>
      </c>
    </row>
    <row r="136" spans="1:14" ht="11.25" customHeight="1" x14ac:dyDescent="0.2">
      <c r="A136" s="9" t="s">
        <v>20</v>
      </c>
      <c r="B136" s="8">
        <f>ROUND(AVERAGE(C136:N136),-1)</f>
        <v>131120</v>
      </c>
      <c r="C136" s="7">
        <v>134090</v>
      </c>
      <c r="D136" s="7">
        <v>131530</v>
      </c>
      <c r="E136" s="7">
        <v>129660</v>
      </c>
      <c r="F136" s="7">
        <v>128400</v>
      </c>
      <c r="G136" s="7">
        <v>127310</v>
      </c>
      <c r="H136" s="7">
        <v>126310</v>
      </c>
      <c r="I136" s="7">
        <v>125710</v>
      </c>
      <c r="J136" s="7">
        <v>126310</v>
      </c>
      <c r="K136" s="7">
        <v>128700</v>
      </c>
      <c r="L136" s="7">
        <v>132880</v>
      </c>
      <c r="M136" s="7">
        <v>138360</v>
      </c>
      <c r="N136" s="7">
        <v>144140</v>
      </c>
    </row>
    <row r="137" spans="1:14" ht="11.25" customHeight="1" x14ac:dyDescent="0.2">
      <c r="A137" s="9" t="s">
        <v>21</v>
      </c>
      <c r="B137" s="24">
        <f>B136/B134*100</f>
        <v>5.1713869902859013</v>
      </c>
      <c r="C137" s="11">
        <v>5.3315083899999998</v>
      </c>
      <c r="D137" s="11">
        <v>5.1905378338999997</v>
      </c>
      <c r="E137" s="11">
        <v>5.0875513736000002</v>
      </c>
      <c r="F137" s="11">
        <v>5.0211131474000004</v>
      </c>
      <c r="G137" s="11">
        <v>4.9746567896</v>
      </c>
      <c r="H137" s="11">
        <v>4.9432526723999999</v>
      </c>
      <c r="I137" s="11">
        <v>4.934660644</v>
      </c>
      <c r="J137" s="11">
        <v>4.9772267770000003</v>
      </c>
      <c r="K137" s="11">
        <v>5.0927338325999996</v>
      </c>
      <c r="L137" s="11">
        <v>5.2769533542999998</v>
      </c>
      <c r="M137" s="11">
        <v>5.5051260253000001</v>
      </c>
      <c r="N137" s="11">
        <v>5.7356951032000003</v>
      </c>
    </row>
    <row r="138" spans="1:14" ht="11.2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1.25" customHeight="1" x14ac:dyDescent="0.2">
      <c r="A139" s="19" t="str">
        <f>'Wash State NOT Adj'!A139</f>
        <v xml:space="preserve">    1/ Official U.S. Department of Labor, Bureau of Labor Statistics data.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1.25" customHeight="1" x14ac:dyDescent="0.2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1.25" customHeight="1" x14ac:dyDescent="0.2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1.25" customHeight="1" x14ac:dyDescent="0.2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1.25" customHeight="1" x14ac:dyDescent="0.2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1.25" customHeight="1" x14ac:dyDescent="0.2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1.25" customHeight="1" x14ac:dyDescent="0.2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1:N196"/>
  <sheetViews>
    <sheetView showGridLines="0" zoomScaleNormal="100" workbookViewId="0">
      <pane ySplit="6" topLeftCell="A7" activePane="bottomLeft" state="frozen"/>
      <selection pane="bottomLeft" activeCell="B8" sqref="B8:B11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2">
      <c r="A2" s="2" t="s">
        <v>2</v>
      </c>
      <c r="B2" s="2"/>
      <c r="C2" s="2"/>
      <c r="D2" s="3" t="s">
        <v>31</v>
      </c>
      <c r="E2" s="3"/>
      <c r="F2" s="3"/>
      <c r="G2" s="3"/>
      <c r="H2" s="3"/>
      <c r="I2" s="3"/>
      <c r="J2" s="3"/>
      <c r="K2" s="3"/>
      <c r="L2" s="3"/>
      <c r="M2" s="3"/>
      <c r="N2" s="2"/>
    </row>
    <row r="3" spans="1:14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1.25" customHeight="1" x14ac:dyDescent="0.2">
      <c r="A4" s="5" t="e">
        <f>#REF!</f>
        <v>#REF!</v>
      </c>
      <c r="B4" s="2" t="str">
        <f>'Wash State NOT Adj'!$B$4</f>
        <v xml:space="preserve"> 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121720</v>
      </c>
      <c r="C8" s="7">
        <v>124560</v>
      </c>
      <c r="D8" s="7">
        <v>123960</v>
      </c>
      <c r="E8" s="7">
        <v>124070</v>
      </c>
      <c r="F8" s="7">
        <v>122580</v>
      </c>
      <c r="G8" s="7">
        <v>122770</v>
      </c>
      <c r="H8" s="7">
        <v>120470</v>
      </c>
      <c r="I8" s="7">
        <v>119370</v>
      </c>
      <c r="J8" s="7">
        <v>121970</v>
      </c>
      <c r="K8" s="7">
        <v>118970</v>
      </c>
      <c r="L8" s="7">
        <v>120110</v>
      </c>
      <c r="M8" s="7">
        <v>120370</v>
      </c>
      <c r="N8" s="7">
        <v>121390</v>
      </c>
    </row>
    <row r="9" spans="1:14" ht="11.25" customHeight="1" x14ac:dyDescent="0.2">
      <c r="A9" s="9" t="s">
        <v>19</v>
      </c>
      <c r="B9" s="8">
        <v>112380</v>
      </c>
      <c r="C9" s="8">
        <v>114560</v>
      </c>
      <c r="D9" s="8">
        <v>113840</v>
      </c>
      <c r="E9" s="8">
        <v>113700</v>
      </c>
      <c r="F9" s="8">
        <v>113340</v>
      </c>
      <c r="G9" s="8">
        <v>113330</v>
      </c>
      <c r="H9" s="8">
        <v>110930</v>
      </c>
      <c r="I9" s="8">
        <v>110400</v>
      </c>
      <c r="J9" s="8">
        <v>112650</v>
      </c>
      <c r="K9" s="8">
        <v>110230</v>
      </c>
      <c r="L9" s="8">
        <v>111400</v>
      </c>
      <c r="M9" s="8">
        <v>111960</v>
      </c>
      <c r="N9" s="8">
        <v>112220</v>
      </c>
    </row>
    <row r="10" spans="1:14" ht="11.25" customHeight="1" x14ac:dyDescent="0.2">
      <c r="A10" s="9" t="s">
        <v>20</v>
      </c>
      <c r="B10" s="8">
        <v>9340</v>
      </c>
      <c r="C10" s="8">
        <v>10000</v>
      </c>
      <c r="D10" s="8">
        <v>10120</v>
      </c>
      <c r="E10" s="8">
        <v>10370</v>
      </c>
      <c r="F10" s="8">
        <v>9240</v>
      </c>
      <c r="G10" s="8">
        <v>9440</v>
      </c>
      <c r="H10" s="8">
        <v>9540</v>
      </c>
      <c r="I10" s="8">
        <v>8970</v>
      </c>
      <c r="J10" s="8">
        <v>9320</v>
      </c>
      <c r="K10" s="8">
        <v>8740</v>
      </c>
      <c r="L10" s="8">
        <v>8710</v>
      </c>
      <c r="M10" s="8">
        <v>8410</v>
      </c>
      <c r="N10" s="8">
        <v>9170</v>
      </c>
    </row>
    <row r="11" spans="1:14" ht="11.25" customHeight="1" x14ac:dyDescent="0.2">
      <c r="A11" s="9" t="s">
        <v>21</v>
      </c>
      <c r="B11" s="27">
        <v>7.67334866907657</v>
      </c>
      <c r="C11" s="27">
        <v>8</v>
      </c>
      <c r="D11" s="27">
        <v>8.1999999999999993</v>
      </c>
      <c r="E11" s="27">
        <v>8.4</v>
      </c>
      <c r="F11" s="27">
        <v>7.5</v>
      </c>
      <c r="G11" s="27">
        <v>7.7</v>
      </c>
      <c r="H11" s="27">
        <v>7.9</v>
      </c>
      <c r="I11" s="27">
        <v>7.5</v>
      </c>
      <c r="J11" s="27">
        <v>7.6</v>
      </c>
      <c r="K11" s="27">
        <v>7.3</v>
      </c>
      <c r="L11" s="27">
        <v>7.3</v>
      </c>
      <c r="M11" s="27">
        <v>7</v>
      </c>
      <c r="N11" s="27">
        <v>7.6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125060</v>
      </c>
      <c r="C14" s="7">
        <f>IF(ISNUMBER(C15),C15+C16," ")</f>
        <v>126670</v>
      </c>
      <c r="D14" s="7">
        <f t="shared" ref="D14:N14" si="0">IF(ISNUMBER(D15),D15+D16," ")</f>
        <v>125830</v>
      </c>
      <c r="E14" s="7">
        <f t="shared" si="0"/>
        <v>125740</v>
      </c>
      <c r="F14" s="7">
        <f t="shared" si="0"/>
        <v>125880</v>
      </c>
      <c r="G14" s="7">
        <f t="shared" si="0"/>
        <v>125190</v>
      </c>
      <c r="H14" s="7">
        <f t="shared" si="0"/>
        <v>124150</v>
      </c>
      <c r="I14" s="7">
        <f t="shared" si="0"/>
        <v>123710</v>
      </c>
      <c r="J14" s="7">
        <f t="shared" si="0"/>
        <v>124770</v>
      </c>
      <c r="K14" s="7">
        <f t="shared" si="0"/>
        <v>123570</v>
      </c>
      <c r="L14" s="7">
        <f t="shared" si="0"/>
        <v>123820</v>
      </c>
      <c r="M14" s="7">
        <f t="shared" si="0"/>
        <v>125590</v>
      </c>
      <c r="N14" s="7">
        <f t="shared" si="0"/>
        <v>125750</v>
      </c>
    </row>
    <row r="15" spans="1:14" ht="11.25" customHeight="1" x14ac:dyDescent="0.2">
      <c r="A15" s="9" t="s">
        <v>19</v>
      </c>
      <c r="B15" s="8">
        <v>115210</v>
      </c>
      <c r="C15" s="8">
        <v>115640</v>
      </c>
      <c r="D15" s="8">
        <v>114440</v>
      </c>
      <c r="E15" s="8">
        <v>114690</v>
      </c>
      <c r="F15" s="8">
        <v>115880</v>
      </c>
      <c r="G15" s="8">
        <v>115250</v>
      </c>
      <c r="H15" s="8">
        <v>114660</v>
      </c>
      <c r="I15" s="8">
        <v>114340</v>
      </c>
      <c r="J15" s="8">
        <v>115120</v>
      </c>
      <c r="K15" s="8">
        <v>114610</v>
      </c>
      <c r="L15" s="8">
        <v>115070</v>
      </c>
      <c r="M15" s="8">
        <v>116240</v>
      </c>
      <c r="N15" s="8">
        <v>116560</v>
      </c>
    </row>
    <row r="16" spans="1:14" ht="11.25" customHeight="1" x14ac:dyDescent="0.2">
      <c r="A16" s="9" t="s">
        <v>20</v>
      </c>
      <c r="B16" s="8">
        <v>9850</v>
      </c>
      <c r="C16" s="8">
        <v>11030</v>
      </c>
      <c r="D16" s="8">
        <v>11390</v>
      </c>
      <c r="E16" s="8">
        <v>11050</v>
      </c>
      <c r="F16" s="8">
        <v>10000</v>
      </c>
      <c r="G16" s="8">
        <v>9940</v>
      </c>
      <c r="H16" s="8">
        <v>9490</v>
      </c>
      <c r="I16" s="8">
        <v>9370</v>
      </c>
      <c r="J16" s="8">
        <v>9650</v>
      </c>
      <c r="K16" s="8">
        <v>8960</v>
      </c>
      <c r="L16" s="8">
        <v>8750</v>
      </c>
      <c r="M16" s="8">
        <v>9350</v>
      </c>
      <c r="N16" s="8">
        <v>9190</v>
      </c>
    </row>
    <row r="17" spans="1:14" ht="11.25" customHeight="1" x14ac:dyDescent="0.2">
      <c r="A17" s="9" t="s">
        <v>21</v>
      </c>
      <c r="B17" s="24">
        <v>7.8739076604041642</v>
      </c>
      <c r="C17" s="24">
        <v>8.6999999999999993</v>
      </c>
      <c r="D17" s="24">
        <v>9</v>
      </c>
      <c r="E17" s="24">
        <v>8.8000000000000007</v>
      </c>
      <c r="F17" s="24">
        <v>7.9</v>
      </c>
      <c r="G17" s="24">
        <v>7.9</v>
      </c>
      <c r="H17" s="24">
        <v>7.6</v>
      </c>
      <c r="I17" s="24">
        <v>7.6</v>
      </c>
      <c r="J17" s="24">
        <v>7.7</v>
      </c>
      <c r="K17" s="24">
        <v>7.2</v>
      </c>
      <c r="L17" s="24">
        <v>7.1</v>
      </c>
      <c r="M17" s="24">
        <v>7.4</v>
      </c>
      <c r="N17" s="24">
        <v>7.3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125310</v>
      </c>
      <c r="C20" s="7">
        <f>IF(ISNUMBER(C21),C21+C22," ")</f>
        <v>127150</v>
      </c>
      <c r="D20" s="7">
        <f t="shared" ref="D20:N20" si="1">IF(ISNUMBER(D21),D21+D22," ")</f>
        <v>127750</v>
      </c>
      <c r="E20" s="7">
        <f t="shared" si="1"/>
        <v>126830</v>
      </c>
      <c r="F20" s="7">
        <f t="shared" si="1"/>
        <v>125370</v>
      </c>
      <c r="G20" s="7">
        <f t="shared" si="1"/>
        <v>125510</v>
      </c>
      <c r="H20" s="7">
        <f t="shared" si="1"/>
        <v>124930</v>
      </c>
      <c r="I20" s="7">
        <f t="shared" si="1"/>
        <v>123710</v>
      </c>
      <c r="J20" s="7">
        <f t="shared" si="1"/>
        <v>124820</v>
      </c>
      <c r="K20" s="7">
        <f t="shared" si="1"/>
        <v>123130</v>
      </c>
      <c r="L20" s="7">
        <f t="shared" si="1"/>
        <v>123800</v>
      </c>
      <c r="M20" s="7">
        <f t="shared" si="1"/>
        <v>125320</v>
      </c>
      <c r="N20" s="7">
        <f t="shared" si="1"/>
        <v>125430</v>
      </c>
    </row>
    <row r="21" spans="1:14" ht="11.25" customHeight="1" x14ac:dyDescent="0.2">
      <c r="A21" s="9" t="s">
        <v>19</v>
      </c>
      <c r="B21" s="8">
        <v>115650</v>
      </c>
      <c r="C21" s="8">
        <v>118360</v>
      </c>
      <c r="D21" s="8">
        <v>118040</v>
      </c>
      <c r="E21" s="8">
        <v>116630</v>
      </c>
      <c r="F21" s="8">
        <v>115780</v>
      </c>
      <c r="G21" s="8">
        <v>115570</v>
      </c>
      <c r="H21" s="8">
        <v>114740</v>
      </c>
      <c r="I21" s="8">
        <v>114030</v>
      </c>
      <c r="J21" s="8">
        <v>114940</v>
      </c>
      <c r="K21" s="8">
        <v>113790</v>
      </c>
      <c r="L21" s="8">
        <v>114510</v>
      </c>
      <c r="M21" s="8">
        <v>115940</v>
      </c>
      <c r="N21" s="8">
        <v>115550</v>
      </c>
    </row>
    <row r="22" spans="1:14" ht="11.25" customHeight="1" x14ac:dyDescent="0.2">
      <c r="A22" s="9" t="s">
        <v>20</v>
      </c>
      <c r="B22" s="8">
        <v>9660</v>
      </c>
      <c r="C22" s="8">
        <v>8790</v>
      </c>
      <c r="D22" s="8">
        <v>9710</v>
      </c>
      <c r="E22" s="8">
        <v>10200</v>
      </c>
      <c r="F22" s="8">
        <v>9590</v>
      </c>
      <c r="G22" s="8">
        <v>9940</v>
      </c>
      <c r="H22" s="8">
        <v>10190</v>
      </c>
      <c r="I22" s="8">
        <v>9680</v>
      </c>
      <c r="J22" s="8">
        <v>9880</v>
      </c>
      <c r="K22" s="8">
        <v>9340</v>
      </c>
      <c r="L22" s="8">
        <v>9290</v>
      </c>
      <c r="M22" s="8">
        <v>9380</v>
      </c>
      <c r="N22" s="8">
        <v>9880</v>
      </c>
    </row>
    <row r="23" spans="1:14" ht="11.25" customHeight="1" x14ac:dyDescent="0.2">
      <c r="A23" s="9" t="s">
        <v>21</v>
      </c>
      <c r="B23" s="24">
        <v>7.7049891136213411</v>
      </c>
      <c r="C23" s="24">
        <v>6.9</v>
      </c>
      <c r="D23" s="24">
        <v>7.6</v>
      </c>
      <c r="E23" s="24">
        <v>8</v>
      </c>
      <c r="F23" s="24">
        <v>7.7</v>
      </c>
      <c r="G23" s="24">
        <v>7.9</v>
      </c>
      <c r="H23" s="24">
        <v>8.1999999999999993</v>
      </c>
      <c r="I23" s="24">
        <v>7.8</v>
      </c>
      <c r="J23" s="24">
        <v>7.9</v>
      </c>
      <c r="K23" s="24">
        <v>7.6</v>
      </c>
      <c r="L23" s="24">
        <v>7.5</v>
      </c>
      <c r="M23" s="24">
        <v>7.5</v>
      </c>
      <c r="N23" s="24">
        <v>7.9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124530</v>
      </c>
      <c r="C26" s="7">
        <f>IF(ISNUMBER(C27),C27+C28," ")</f>
        <v>124550</v>
      </c>
      <c r="D26" s="7">
        <f t="shared" ref="D26:N26" si="2">IF(ISNUMBER(D27),D27+D28," ")</f>
        <v>124090</v>
      </c>
      <c r="E26" s="7">
        <f t="shared" si="2"/>
        <v>124140</v>
      </c>
      <c r="F26" s="7">
        <f t="shared" si="2"/>
        <v>123780</v>
      </c>
      <c r="G26" s="7">
        <f t="shared" si="2"/>
        <v>123360</v>
      </c>
      <c r="H26" s="7">
        <f t="shared" si="2"/>
        <v>123770</v>
      </c>
      <c r="I26" s="7">
        <f t="shared" si="2"/>
        <v>124330</v>
      </c>
      <c r="J26" s="7">
        <f t="shared" si="2"/>
        <v>124950</v>
      </c>
      <c r="K26" s="7">
        <f t="shared" si="2"/>
        <v>123900</v>
      </c>
      <c r="L26" s="7">
        <f t="shared" si="2"/>
        <v>124580</v>
      </c>
      <c r="M26" s="7">
        <f t="shared" si="2"/>
        <v>126660</v>
      </c>
      <c r="N26" s="7">
        <f t="shared" si="2"/>
        <v>126340</v>
      </c>
    </row>
    <row r="27" spans="1:14" ht="11.25" customHeight="1" x14ac:dyDescent="0.2">
      <c r="A27" s="9" t="s">
        <v>19</v>
      </c>
      <c r="B27" s="8">
        <v>118350</v>
      </c>
      <c r="C27" s="8">
        <v>118860</v>
      </c>
      <c r="D27" s="8">
        <v>118180</v>
      </c>
      <c r="E27" s="8">
        <v>118040</v>
      </c>
      <c r="F27" s="8">
        <v>118330</v>
      </c>
      <c r="G27" s="8">
        <v>117380</v>
      </c>
      <c r="H27" s="8">
        <v>117410</v>
      </c>
      <c r="I27" s="8">
        <v>118040</v>
      </c>
      <c r="J27" s="8">
        <v>118570</v>
      </c>
      <c r="K27" s="8">
        <v>117890</v>
      </c>
      <c r="L27" s="8">
        <v>118310</v>
      </c>
      <c r="M27" s="8">
        <v>119890</v>
      </c>
      <c r="N27" s="8">
        <v>119320</v>
      </c>
    </row>
    <row r="28" spans="1:14" ht="11.25" customHeight="1" x14ac:dyDescent="0.2">
      <c r="A28" s="9" t="s">
        <v>20</v>
      </c>
      <c r="B28" s="8">
        <v>6180</v>
      </c>
      <c r="C28" s="8">
        <v>5690</v>
      </c>
      <c r="D28" s="8">
        <v>5910</v>
      </c>
      <c r="E28" s="8">
        <v>6100</v>
      </c>
      <c r="F28" s="8">
        <v>5450</v>
      </c>
      <c r="G28" s="8">
        <v>5980</v>
      </c>
      <c r="H28" s="8">
        <v>6360</v>
      </c>
      <c r="I28" s="8">
        <v>6290</v>
      </c>
      <c r="J28" s="8">
        <v>6380</v>
      </c>
      <c r="K28" s="8">
        <v>6010</v>
      </c>
      <c r="L28" s="8">
        <v>6270</v>
      </c>
      <c r="M28" s="8">
        <v>6770</v>
      </c>
      <c r="N28" s="8">
        <v>7020</v>
      </c>
    </row>
    <row r="29" spans="1:14" ht="11.25" customHeight="1" x14ac:dyDescent="0.2">
      <c r="A29" s="9" t="s">
        <v>21</v>
      </c>
      <c r="B29" s="24">
        <v>4.9659034107295685</v>
      </c>
      <c r="C29" s="24">
        <v>4.5999999999999996</v>
      </c>
      <c r="D29" s="24">
        <v>4.8</v>
      </c>
      <c r="E29" s="24">
        <v>4.9000000000000004</v>
      </c>
      <c r="F29" s="24">
        <v>4.4000000000000004</v>
      </c>
      <c r="G29" s="24">
        <v>4.8</v>
      </c>
      <c r="H29" s="24">
        <v>5.0999999999999996</v>
      </c>
      <c r="I29" s="24">
        <v>5.0999999999999996</v>
      </c>
      <c r="J29" s="24">
        <v>5.0999999999999996</v>
      </c>
      <c r="K29" s="24">
        <v>4.9000000000000004</v>
      </c>
      <c r="L29" s="24">
        <v>5</v>
      </c>
      <c r="M29" s="24">
        <v>5.3</v>
      </c>
      <c r="N29" s="24">
        <v>5.6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122070</v>
      </c>
      <c r="C32" s="7">
        <f>IF(ISNUMBER(C33),C33+C34," ")</f>
        <v>121650</v>
      </c>
      <c r="D32" s="7">
        <f t="shared" ref="D32:N32" si="3">IF(ISNUMBER(D33),D33+D34," ")</f>
        <v>121940</v>
      </c>
      <c r="E32" s="7">
        <f t="shared" si="3"/>
        <v>122020</v>
      </c>
      <c r="F32" s="7">
        <f t="shared" si="3"/>
        <v>120630</v>
      </c>
      <c r="G32" s="7">
        <f t="shared" si="3"/>
        <v>120520</v>
      </c>
      <c r="H32" s="7">
        <f t="shared" si="3"/>
        <v>120410</v>
      </c>
      <c r="I32" s="7">
        <f t="shared" si="3"/>
        <v>122220</v>
      </c>
      <c r="J32" s="7">
        <f t="shared" si="3"/>
        <v>121640</v>
      </c>
      <c r="K32" s="7">
        <f t="shared" si="3"/>
        <v>121620</v>
      </c>
      <c r="L32" s="7">
        <f t="shared" si="3"/>
        <v>122800</v>
      </c>
      <c r="M32" s="7">
        <f t="shared" si="3"/>
        <v>124920</v>
      </c>
      <c r="N32" s="7">
        <f t="shared" si="3"/>
        <v>124510</v>
      </c>
    </row>
    <row r="33" spans="1:14" ht="11.25" customHeight="1" x14ac:dyDescent="0.2">
      <c r="A33" s="9" t="s">
        <v>19</v>
      </c>
      <c r="B33" s="8">
        <v>116750</v>
      </c>
      <c r="C33" s="8">
        <v>115660</v>
      </c>
      <c r="D33" s="8">
        <v>116110</v>
      </c>
      <c r="E33" s="8">
        <v>116660</v>
      </c>
      <c r="F33" s="8">
        <v>115590</v>
      </c>
      <c r="G33" s="8">
        <v>115420</v>
      </c>
      <c r="H33" s="8">
        <v>115070</v>
      </c>
      <c r="I33" s="8">
        <v>116740</v>
      </c>
      <c r="J33" s="8">
        <v>116450</v>
      </c>
      <c r="K33" s="8">
        <v>116550</v>
      </c>
      <c r="L33" s="8">
        <v>117810</v>
      </c>
      <c r="M33" s="8">
        <v>119630</v>
      </c>
      <c r="N33" s="8">
        <v>119320</v>
      </c>
    </row>
    <row r="34" spans="1:14" ht="11.25" customHeight="1" x14ac:dyDescent="0.2">
      <c r="A34" s="9" t="s">
        <v>20</v>
      </c>
      <c r="B34" s="8">
        <v>5320</v>
      </c>
      <c r="C34" s="8">
        <v>5990</v>
      </c>
      <c r="D34" s="8">
        <v>5830</v>
      </c>
      <c r="E34" s="8">
        <v>5360</v>
      </c>
      <c r="F34" s="8">
        <v>5040</v>
      </c>
      <c r="G34" s="8">
        <v>5100</v>
      </c>
      <c r="H34" s="8">
        <v>5340</v>
      </c>
      <c r="I34" s="8">
        <v>5480</v>
      </c>
      <c r="J34" s="8">
        <v>5190</v>
      </c>
      <c r="K34" s="8">
        <v>5070</v>
      </c>
      <c r="L34" s="8">
        <v>4990</v>
      </c>
      <c r="M34" s="8">
        <v>5290</v>
      </c>
      <c r="N34" s="8">
        <v>5190</v>
      </c>
    </row>
    <row r="35" spans="1:14" ht="11.25" customHeight="1" x14ac:dyDescent="0.2">
      <c r="A35" s="9" t="s">
        <v>21</v>
      </c>
      <c r="B35" s="24">
        <v>4.3587427782658823</v>
      </c>
      <c r="C35" s="24">
        <v>4.9000000000000004</v>
      </c>
      <c r="D35" s="24">
        <v>4.8</v>
      </c>
      <c r="E35" s="24">
        <v>4.4000000000000004</v>
      </c>
      <c r="F35" s="24">
        <v>4.2</v>
      </c>
      <c r="G35" s="24">
        <v>4.2</v>
      </c>
      <c r="H35" s="24">
        <v>4.4000000000000004</v>
      </c>
      <c r="I35" s="24">
        <v>4.5</v>
      </c>
      <c r="J35" s="24">
        <v>4.3</v>
      </c>
      <c r="K35" s="24">
        <v>4.2</v>
      </c>
      <c r="L35" s="24">
        <v>4.0999999999999996</v>
      </c>
      <c r="M35" s="24">
        <v>4.2</v>
      </c>
      <c r="N35" s="24">
        <v>4.2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6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121210</v>
      </c>
      <c r="C38" s="7">
        <f>IF(ISNUMBER(C39),C39+C40," ")</f>
        <v>121850</v>
      </c>
      <c r="D38" s="7">
        <f t="shared" ref="D38:N38" si="4">IF(ISNUMBER(D39),D39+D40," ")</f>
        <v>121610</v>
      </c>
      <c r="E38" s="7">
        <f t="shared" si="4"/>
        <v>120890</v>
      </c>
      <c r="F38" s="7">
        <f t="shared" si="4"/>
        <v>121000</v>
      </c>
      <c r="G38" s="7">
        <f t="shared" si="4"/>
        <v>120250</v>
      </c>
      <c r="H38" s="7">
        <f t="shared" si="4"/>
        <v>120360</v>
      </c>
      <c r="I38" s="7">
        <f t="shared" si="4"/>
        <v>120050</v>
      </c>
      <c r="J38" s="7">
        <f t="shared" si="4"/>
        <v>120690</v>
      </c>
      <c r="K38" s="7">
        <f t="shared" si="4"/>
        <v>119980</v>
      </c>
      <c r="L38" s="7">
        <f t="shared" si="4"/>
        <v>121030</v>
      </c>
      <c r="M38" s="7">
        <f t="shared" si="4"/>
        <v>123420</v>
      </c>
      <c r="N38" s="7">
        <f t="shared" si="4"/>
        <v>123380</v>
      </c>
    </row>
    <row r="39" spans="1:14" ht="11.25" customHeight="1" x14ac:dyDescent="0.2">
      <c r="A39" s="9" t="s">
        <v>19</v>
      </c>
      <c r="B39" s="8">
        <v>115580</v>
      </c>
      <c r="C39" s="8">
        <v>116150</v>
      </c>
      <c r="D39" s="8">
        <v>115340</v>
      </c>
      <c r="E39" s="8">
        <v>115240</v>
      </c>
      <c r="F39" s="8">
        <v>115330</v>
      </c>
      <c r="G39" s="8">
        <v>114600</v>
      </c>
      <c r="H39" s="8">
        <v>114440</v>
      </c>
      <c r="I39" s="8">
        <v>114140</v>
      </c>
      <c r="J39" s="8">
        <v>114880</v>
      </c>
      <c r="K39" s="8">
        <v>114620</v>
      </c>
      <c r="L39" s="8">
        <v>116130</v>
      </c>
      <c r="M39" s="8">
        <v>117910</v>
      </c>
      <c r="N39" s="8">
        <v>118170</v>
      </c>
    </row>
    <row r="40" spans="1:14" ht="11.25" customHeight="1" x14ac:dyDescent="0.2">
      <c r="A40" s="9" t="s">
        <v>20</v>
      </c>
      <c r="B40" s="8">
        <v>5630</v>
      </c>
      <c r="C40" s="8">
        <v>5700</v>
      </c>
      <c r="D40" s="8">
        <v>6270</v>
      </c>
      <c r="E40" s="8">
        <v>5650</v>
      </c>
      <c r="F40" s="8">
        <v>5670</v>
      </c>
      <c r="G40" s="8">
        <v>5650</v>
      </c>
      <c r="H40" s="8">
        <v>5920</v>
      </c>
      <c r="I40" s="8">
        <v>5910</v>
      </c>
      <c r="J40" s="8">
        <v>5810</v>
      </c>
      <c r="K40" s="8">
        <v>5360</v>
      </c>
      <c r="L40" s="8">
        <v>4900</v>
      </c>
      <c r="M40" s="8">
        <v>5510</v>
      </c>
      <c r="N40" s="8">
        <v>5210</v>
      </c>
    </row>
    <row r="41" spans="1:14" ht="11.25" customHeight="1" x14ac:dyDescent="0.2">
      <c r="A41" s="9" t="s">
        <v>21</v>
      </c>
      <c r="B41" s="27">
        <v>4.6439660411916934</v>
      </c>
      <c r="C41" s="27">
        <v>4.7</v>
      </c>
      <c r="D41" s="27">
        <v>5.2</v>
      </c>
      <c r="E41" s="27">
        <v>4.7</v>
      </c>
      <c r="F41" s="27">
        <v>4.7</v>
      </c>
      <c r="G41" s="27">
        <v>4.7</v>
      </c>
      <c r="H41" s="27">
        <v>4.9000000000000004</v>
      </c>
      <c r="I41" s="27">
        <v>4.9000000000000004</v>
      </c>
      <c r="J41" s="27">
        <v>4.8</v>
      </c>
      <c r="K41" s="27">
        <v>4.5</v>
      </c>
      <c r="L41" s="27">
        <v>4</v>
      </c>
      <c r="M41" s="27">
        <v>4.5</v>
      </c>
      <c r="N41" s="27">
        <v>4.2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120430</v>
      </c>
      <c r="C44" s="7">
        <f>IF(ISNUMBER(C45),C45+C46," ")</f>
        <v>119750</v>
      </c>
      <c r="D44" s="7">
        <f t="shared" ref="D44:N44" si="5">IF(ISNUMBER(D45),D45+D46," ")</f>
        <v>119820</v>
      </c>
      <c r="E44" s="7">
        <f t="shared" si="5"/>
        <v>119120</v>
      </c>
      <c r="F44" s="7">
        <f t="shared" si="5"/>
        <v>119830</v>
      </c>
      <c r="G44" s="7">
        <f t="shared" si="5"/>
        <v>119530</v>
      </c>
      <c r="H44" s="7">
        <f t="shared" si="5"/>
        <v>118870</v>
      </c>
      <c r="I44" s="7">
        <f t="shared" si="5"/>
        <v>120870</v>
      </c>
      <c r="J44" s="7">
        <f t="shared" si="5"/>
        <v>120630</v>
      </c>
      <c r="K44" s="7">
        <f t="shared" si="5"/>
        <v>119640</v>
      </c>
      <c r="L44" s="7">
        <f t="shared" si="5"/>
        <v>121370</v>
      </c>
      <c r="M44" s="7">
        <f t="shared" si="5"/>
        <v>122860</v>
      </c>
      <c r="N44" s="7">
        <f t="shared" si="5"/>
        <v>122860</v>
      </c>
    </row>
    <row r="45" spans="1:14" ht="11.25" customHeight="1" x14ac:dyDescent="0.2">
      <c r="A45" s="9" t="s">
        <v>19</v>
      </c>
      <c r="B45" s="7">
        <v>114310</v>
      </c>
      <c r="C45" s="7">
        <v>112990</v>
      </c>
      <c r="D45" s="7">
        <v>112810</v>
      </c>
      <c r="E45" s="7">
        <v>112760</v>
      </c>
      <c r="F45" s="7">
        <v>113420</v>
      </c>
      <c r="G45" s="7">
        <v>113510</v>
      </c>
      <c r="H45" s="7">
        <v>112620</v>
      </c>
      <c r="I45" s="7">
        <v>114840</v>
      </c>
      <c r="J45" s="7">
        <v>114710</v>
      </c>
      <c r="K45" s="7">
        <v>114070</v>
      </c>
      <c r="L45" s="7">
        <v>115750</v>
      </c>
      <c r="M45" s="7">
        <v>116800</v>
      </c>
      <c r="N45" s="7">
        <v>117410</v>
      </c>
    </row>
    <row r="46" spans="1:14" ht="11.25" customHeight="1" x14ac:dyDescent="0.2">
      <c r="A46" s="9" t="s">
        <v>20</v>
      </c>
      <c r="B46" s="7">
        <v>6120</v>
      </c>
      <c r="C46" s="7">
        <v>6760</v>
      </c>
      <c r="D46" s="7">
        <v>7010</v>
      </c>
      <c r="E46" s="7">
        <v>6360</v>
      </c>
      <c r="F46" s="7">
        <v>6410</v>
      </c>
      <c r="G46" s="7">
        <v>6020</v>
      </c>
      <c r="H46" s="7">
        <v>6250</v>
      </c>
      <c r="I46" s="7">
        <v>6030</v>
      </c>
      <c r="J46" s="7">
        <v>5920</v>
      </c>
      <c r="K46" s="7">
        <v>5570</v>
      </c>
      <c r="L46" s="7">
        <v>5620</v>
      </c>
      <c r="M46" s="7">
        <v>6060</v>
      </c>
      <c r="N46" s="7">
        <v>5450</v>
      </c>
    </row>
    <row r="47" spans="1:14" ht="11.25" customHeight="1" x14ac:dyDescent="0.2">
      <c r="A47" s="9" t="s">
        <v>21</v>
      </c>
      <c r="B47" s="11">
        <v>5.0826674749001297</v>
      </c>
      <c r="C47" s="11">
        <v>5.6</v>
      </c>
      <c r="D47" s="11">
        <v>5.9</v>
      </c>
      <c r="E47" s="11">
        <v>5.3</v>
      </c>
      <c r="F47" s="11">
        <v>5.3</v>
      </c>
      <c r="G47" s="11">
        <v>5</v>
      </c>
      <c r="H47" s="11">
        <v>5.3</v>
      </c>
      <c r="I47" s="11">
        <v>5</v>
      </c>
      <c r="J47" s="11">
        <v>4.9000000000000004</v>
      </c>
      <c r="K47" s="11">
        <v>4.7</v>
      </c>
      <c r="L47" s="11">
        <v>4.5999999999999996</v>
      </c>
      <c r="M47" s="11">
        <v>4.9000000000000004</v>
      </c>
      <c r="N47" s="11">
        <v>4.4000000000000004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1.25" customHeight="1" x14ac:dyDescent="0.2">
      <c r="A50" s="9" t="s">
        <v>18</v>
      </c>
      <c r="B50" s="7">
        <f>B51+B52</f>
        <v>118280</v>
      </c>
      <c r="C50" s="7">
        <f>IF(ISNUMBER(C51),C51+C52," ")</f>
        <v>118380</v>
      </c>
      <c r="D50" s="7">
        <f t="shared" ref="D50:N50" si="6">IF(ISNUMBER(D51),D51+D52," ")</f>
        <v>118330</v>
      </c>
      <c r="E50" s="7">
        <f t="shared" si="6"/>
        <v>118080</v>
      </c>
      <c r="F50" s="7">
        <f t="shared" si="6"/>
        <v>117630</v>
      </c>
      <c r="G50" s="7">
        <f t="shared" si="6"/>
        <v>117120</v>
      </c>
      <c r="H50" s="7">
        <f t="shared" si="6"/>
        <v>116340</v>
      </c>
      <c r="I50" s="7">
        <f t="shared" si="6"/>
        <v>118430</v>
      </c>
      <c r="J50" s="7">
        <f t="shared" si="6"/>
        <v>117590</v>
      </c>
      <c r="K50" s="7">
        <f t="shared" si="6"/>
        <v>116070</v>
      </c>
      <c r="L50" s="7">
        <f t="shared" si="6"/>
        <v>118600</v>
      </c>
      <c r="M50" s="7">
        <f t="shared" si="6"/>
        <v>121270</v>
      </c>
      <c r="N50" s="7">
        <f t="shared" si="6"/>
        <v>121580</v>
      </c>
    </row>
    <row r="51" spans="1:14" ht="11.25" customHeight="1" x14ac:dyDescent="0.2">
      <c r="A51" s="9" t="s">
        <v>19</v>
      </c>
      <c r="B51" s="8">
        <v>111460</v>
      </c>
      <c r="C51" s="8">
        <v>110630</v>
      </c>
      <c r="D51" s="8">
        <v>110650</v>
      </c>
      <c r="E51" s="8">
        <v>110590</v>
      </c>
      <c r="F51" s="8">
        <v>110680</v>
      </c>
      <c r="G51" s="8">
        <v>110640</v>
      </c>
      <c r="H51" s="8">
        <v>109020</v>
      </c>
      <c r="I51" s="8">
        <v>111600</v>
      </c>
      <c r="J51" s="8">
        <v>111070</v>
      </c>
      <c r="K51" s="8">
        <v>110160</v>
      </c>
      <c r="L51" s="8">
        <v>112560</v>
      </c>
      <c r="M51" s="8">
        <v>114790</v>
      </c>
      <c r="N51" s="8">
        <v>115170</v>
      </c>
    </row>
    <row r="52" spans="1:14" ht="11.25" customHeight="1" x14ac:dyDescent="0.2">
      <c r="A52" s="9" t="s">
        <v>20</v>
      </c>
      <c r="B52" s="8">
        <v>6820</v>
      </c>
      <c r="C52" s="8">
        <v>7750</v>
      </c>
      <c r="D52" s="8">
        <v>7680</v>
      </c>
      <c r="E52" s="8">
        <v>7490</v>
      </c>
      <c r="F52" s="8">
        <v>6950</v>
      </c>
      <c r="G52" s="8">
        <v>6480</v>
      </c>
      <c r="H52" s="8">
        <v>7320</v>
      </c>
      <c r="I52" s="8">
        <v>6830</v>
      </c>
      <c r="J52" s="8">
        <v>6520</v>
      </c>
      <c r="K52" s="8">
        <v>5910</v>
      </c>
      <c r="L52" s="8">
        <v>6040</v>
      </c>
      <c r="M52" s="8">
        <v>6480</v>
      </c>
      <c r="N52" s="8">
        <v>6410</v>
      </c>
    </row>
    <row r="53" spans="1:14" ht="11.25" customHeight="1" x14ac:dyDescent="0.2">
      <c r="A53" s="9" t="s">
        <v>21</v>
      </c>
      <c r="B53" s="24">
        <v>5.8</v>
      </c>
      <c r="C53" s="24">
        <v>6.5</v>
      </c>
      <c r="D53" s="24">
        <v>6.5</v>
      </c>
      <c r="E53" s="24">
        <v>6.3</v>
      </c>
      <c r="F53" s="24">
        <v>5.9</v>
      </c>
      <c r="G53" s="24">
        <v>5.5</v>
      </c>
      <c r="H53" s="24">
        <v>6.3</v>
      </c>
      <c r="I53" s="24">
        <v>5.8</v>
      </c>
      <c r="J53" s="24">
        <v>5.5</v>
      </c>
      <c r="K53" s="24">
        <v>5.0999999999999996</v>
      </c>
      <c r="L53" s="24">
        <v>5.0999999999999996</v>
      </c>
      <c r="M53" s="24">
        <v>5.3</v>
      </c>
      <c r="N53" s="24">
        <v>5.3</v>
      </c>
    </row>
    <row r="54" spans="1:14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1.25" customHeight="1" x14ac:dyDescent="0.2">
      <c r="A55" s="6">
        <v>2003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1.25" customHeight="1" x14ac:dyDescent="0.2">
      <c r="A56" s="9" t="s">
        <v>18</v>
      </c>
      <c r="B56" s="7">
        <f>B57+B58</f>
        <v>114540</v>
      </c>
      <c r="C56" s="7">
        <f>IF(ISNUMBER(C57),C57+C58," ")</f>
        <v>115080</v>
      </c>
      <c r="D56" s="7">
        <f t="shared" ref="D56:N56" si="7">IF(ISNUMBER(D57),D57+D58," ")</f>
        <v>114900</v>
      </c>
      <c r="E56" s="7">
        <f t="shared" si="7"/>
        <v>113320</v>
      </c>
      <c r="F56" s="7">
        <f t="shared" si="7"/>
        <v>112740</v>
      </c>
      <c r="G56" s="7">
        <f t="shared" si="7"/>
        <v>112200</v>
      </c>
      <c r="H56" s="7">
        <f t="shared" si="7"/>
        <v>112660</v>
      </c>
      <c r="I56" s="7">
        <f t="shared" si="7"/>
        <v>113980</v>
      </c>
      <c r="J56" s="7">
        <f t="shared" si="7"/>
        <v>114230</v>
      </c>
      <c r="K56" s="7">
        <f t="shared" si="7"/>
        <v>113090</v>
      </c>
      <c r="L56" s="7">
        <f t="shared" si="7"/>
        <v>115700</v>
      </c>
      <c r="M56" s="7">
        <f t="shared" si="7"/>
        <v>118140</v>
      </c>
      <c r="N56" s="7">
        <f t="shared" si="7"/>
        <v>118490</v>
      </c>
    </row>
    <row r="57" spans="1:14" ht="11.25" customHeight="1" x14ac:dyDescent="0.2">
      <c r="A57" s="9" t="s">
        <v>19</v>
      </c>
      <c r="B57" s="21">
        <v>106840</v>
      </c>
      <c r="C57" s="7">
        <v>106590</v>
      </c>
      <c r="D57" s="7">
        <v>106270</v>
      </c>
      <c r="E57" s="7">
        <v>105280</v>
      </c>
      <c r="F57" s="7">
        <v>104990</v>
      </c>
      <c r="G57" s="7">
        <v>104720</v>
      </c>
      <c r="H57" s="7">
        <v>104130</v>
      </c>
      <c r="I57" s="7">
        <v>106080</v>
      </c>
      <c r="J57" s="7">
        <v>106490</v>
      </c>
      <c r="K57" s="7">
        <v>106100</v>
      </c>
      <c r="L57" s="7">
        <v>108980</v>
      </c>
      <c r="M57" s="7">
        <v>110860</v>
      </c>
      <c r="N57" s="7">
        <v>111600</v>
      </c>
    </row>
    <row r="58" spans="1:14" ht="11.25" customHeight="1" x14ac:dyDescent="0.2">
      <c r="A58" s="9" t="s">
        <v>20</v>
      </c>
      <c r="B58" s="21">
        <v>7700</v>
      </c>
      <c r="C58" s="7">
        <v>8490</v>
      </c>
      <c r="D58" s="7">
        <v>8630</v>
      </c>
      <c r="E58" s="7">
        <v>8040</v>
      </c>
      <c r="F58" s="7">
        <v>7750</v>
      </c>
      <c r="G58" s="7">
        <v>7480</v>
      </c>
      <c r="H58" s="7">
        <v>8530</v>
      </c>
      <c r="I58" s="7">
        <v>7900</v>
      </c>
      <c r="J58" s="7">
        <v>7740</v>
      </c>
      <c r="K58" s="7">
        <v>6990</v>
      </c>
      <c r="L58" s="7">
        <v>6720</v>
      </c>
      <c r="M58" s="7">
        <v>7280</v>
      </c>
      <c r="N58" s="7">
        <v>6890</v>
      </c>
    </row>
    <row r="59" spans="1:14" ht="11.25" customHeight="1" x14ac:dyDescent="0.2">
      <c r="A59" s="9" t="s">
        <v>21</v>
      </c>
      <c r="B59" s="11">
        <v>6.7253253168774814</v>
      </c>
      <c r="C59" s="20">
        <v>7.4</v>
      </c>
      <c r="D59" s="20">
        <v>7.5</v>
      </c>
      <c r="E59" s="20">
        <v>7.1</v>
      </c>
      <c r="F59" s="20">
        <v>6.9</v>
      </c>
      <c r="G59" s="20">
        <v>6.7</v>
      </c>
      <c r="H59" s="20">
        <v>7.6</v>
      </c>
      <c r="I59" s="20">
        <v>6.9</v>
      </c>
      <c r="J59" s="20">
        <v>6.8</v>
      </c>
      <c r="K59" s="20">
        <v>6.2</v>
      </c>
      <c r="L59" s="20">
        <v>5.8</v>
      </c>
      <c r="M59" s="20">
        <v>6.2</v>
      </c>
      <c r="N59" s="20">
        <v>5.8</v>
      </c>
    </row>
    <row r="60" spans="1:14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1.25" customHeight="1" x14ac:dyDescent="0.2">
      <c r="A61" s="6">
        <v>2002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1.25" customHeight="1" x14ac:dyDescent="0.2">
      <c r="A62" s="9" t="s">
        <v>18</v>
      </c>
      <c r="B62" s="7">
        <f>B63+B64</f>
        <v>111590</v>
      </c>
      <c r="C62" s="7">
        <f>IF(ISNUMBER(C63),C63+C64," ")</f>
        <v>109440</v>
      </c>
      <c r="D62" s="7">
        <f t="shared" ref="D62:N62" si="8">IF(ISNUMBER(D63),D63+D64," ")</f>
        <v>110660</v>
      </c>
      <c r="E62" s="7">
        <f t="shared" si="8"/>
        <v>110410</v>
      </c>
      <c r="F62" s="7">
        <f t="shared" si="8"/>
        <v>110480</v>
      </c>
      <c r="G62" s="7">
        <f t="shared" si="8"/>
        <v>110870</v>
      </c>
      <c r="H62" s="7">
        <f t="shared" si="8"/>
        <v>111430</v>
      </c>
      <c r="I62" s="7">
        <f t="shared" si="8"/>
        <v>111360</v>
      </c>
      <c r="J62" s="7">
        <f t="shared" si="8"/>
        <v>112090</v>
      </c>
      <c r="K62" s="7">
        <f t="shared" si="8"/>
        <v>111620</v>
      </c>
      <c r="L62" s="7">
        <f t="shared" si="8"/>
        <v>112050</v>
      </c>
      <c r="M62" s="7">
        <f t="shared" si="8"/>
        <v>114030</v>
      </c>
      <c r="N62" s="7">
        <f t="shared" si="8"/>
        <v>114680</v>
      </c>
    </row>
    <row r="63" spans="1:14" ht="11.25" customHeight="1" x14ac:dyDescent="0.2">
      <c r="A63" s="9" t="s">
        <v>19</v>
      </c>
      <c r="B63" s="7">
        <v>104080</v>
      </c>
      <c r="C63" s="7">
        <v>100940</v>
      </c>
      <c r="D63" s="7">
        <v>102350</v>
      </c>
      <c r="E63" s="7">
        <v>102350</v>
      </c>
      <c r="F63" s="7">
        <v>102650</v>
      </c>
      <c r="G63" s="7">
        <v>103770</v>
      </c>
      <c r="H63" s="7">
        <v>103730</v>
      </c>
      <c r="I63" s="7">
        <v>104100</v>
      </c>
      <c r="J63" s="7">
        <v>104800</v>
      </c>
      <c r="K63" s="7">
        <v>104990</v>
      </c>
      <c r="L63" s="7">
        <v>105470</v>
      </c>
      <c r="M63" s="7">
        <v>106750</v>
      </c>
      <c r="N63" s="7">
        <v>107110</v>
      </c>
    </row>
    <row r="64" spans="1:14" ht="11.25" customHeight="1" x14ac:dyDescent="0.2">
      <c r="A64" s="9" t="s">
        <v>20</v>
      </c>
      <c r="B64" s="7">
        <v>7510</v>
      </c>
      <c r="C64" s="7">
        <v>8500</v>
      </c>
      <c r="D64" s="7">
        <v>8310</v>
      </c>
      <c r="E64" s="7">
        <v>8060</v>
      </c>
      <c r="F64" s="7">
        <v>7830</v>
      </c>
      <c r="G64" s="7">
        <v>7100</v>
      </c>
      <c r="H64" s="7">
        <v>7700</v>
      </c>
      <c r="I64" s="7">
        <v>7260</v>
      </c>
      <c r="J64" s="7">
        <v>7290</v>
      </c>
      <c r="K64" s="7">
        <v>6630</v>
      </c>
      <c r="L64" s="7">
        <v>6580</v>
      </c>
      <c r="M64" s="7">
        <v>7280</v>
      </c>
      <c r="N64" s="7">
        <v>7570</v>
      </c>
    </row>
    <row r="65" spans="1:14" ht="11.25" customHeight="1" x14ac:dyDescent="0.2">
      <c r="A65" s="9" t="s">
        <v>21</v>
      </c>
      <c r="B65" s="20">
        <v>6.7280406717287269</v>
      </c>
      <c r="C65" s="20">
        <v>7.8</v>
      </c>
      <c r="D65" s="20">
        <v>7.5</v>
      </c>
      <c r="E65" s="20">
        <v>7.3</v>
      </c>
      <c r="F65" s="20">
        <v>7.1</v>
      </c>
      <c r="G65" s="20">
        <v>6.4</v>
      </c>
      <c r="H65" s="20">
        <v>6.9</v>
      </c>
      <c r="I65" s="20">
        <v>6.5</v>
      </c>
      <c r="J65" s="20">
        <v>6.5</v>
      </c>
      <c r="K65" s="20">
        <v>5.9</v>
      </c>
      <c r="L65" s="20">
        <v>5.9</v>
      </c>
      <c r="M65" s="20">
        <v>6.4</v>
      </c>
      <c r="N65" s="20">
        <v>6.6</v>
      </c>
    </row>
    <row r="66" spans="1:14" ht="11.25" customHeight="1" x14ac:dyDescent="0.2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1.25" customHeight="1" x14ac:dyDescent="0.2">
      <c r="A68" s="9" t="s">
        <v>18</v>
      </c>
      <c r="B68" s="7">
        <f>B69+B70</f>
        <v>105550</v>
      </c>
      <c r="C68" s="7">
        <f>IF(ISNUMBER(C69),C69+C70," ")</f>
        <v>106970</v>
      </c>
      <c r="D68" s="7">
        <f t="shared" ref="D68:N68" si="9">IF(ISNUMBER(D69),D69+D70," ")</f>
        <v>106700</v>
      </c>
      <c r="E68" s="7">
        <f t="shared" si="9"/>
        <v>105700</v>
      </c>
      <c r="F68" s="7">
        <f t="shared" si="9"/>
        <v>104440</v>
      </c>
      <c r="G68" s="7">
        <f t="shared" si="9"/>
        <v>103880</v>
      </c>
      <c r="H68" s="7">
        <f t="shared" si="9"/>
        <v>103940</v>
      </c>
      <c r="I68" s="7">
        <f t="shared" si="9"/>
        <v>105010</v>
      </c>
      <c r="J68" s="7">
        <f t="shared" si="9"/>
        <v>104490</v>
      </c>
      <c r="K68" s="7">
        <f t="shared" si="9"/>
        <v>103800</v>
      </c>
      <c r="L68" s="7">
        <f t="shared" si="9"/>
        <v>105540</v>
      </c>
      <c r="M68" s="7">
        <f t="shared" si="9"/>
        <v>107620</v>
      </c>
      <c r="N68" s="7">
        <f t="shared" si="9"/>
        <v>108500</v>
      </c>
    </row>
    <row r="69" spans="1:14" ht="11.25" customHeight="1" x14ac:dyDescent="0.2">
      <c r="A69" s="9" t="s">
        <v>19</v>
      </c>
      <c r="B69" s="7">
        <v>99220</v>
      </c>
      <c r="C69" s="7">
        <v>100760</v>
      </c>
      <c r="D69" s="7">
        <v>100050</v>
      </c>
      <c r="E69" s="7">
        <v>99340</v>
      </c>
      <c r="F69" s="7">
        <v>98550</v>
      </c>
      <c r="G69" s="7">
        <v>98340</v>
      </c>
      <c r="H69" s="7">
        <v>97530</v>
      </c>
      <c r="I69" s="7">
        <v>99140</v>
      </c>
      <c r="J69" s="7">
        <v>98140</v>
      </c>
      <c r="K69" s="7">
        <v>98110</v>
      </c>
      <c r="L69" s="7">
        <v>99120</v>
      </c>
      <c r="M69" s="7">
        <v>100410</v>
      </c>
      <c r="N69" s="7">
        <v>101190</v>
      </c>
    </row>
    <row r="70" spans="1:14" ht="11.25" customHeight="1" x14ac:dyDescent="0.2">
      <c r="A70" s="9" t="s">
        <v>20</v>
      </c>
      <c r="B70" s="7">
        <v>6330</v>
      </c>
      <c r="C70" s="7">
        <v>6210</v>
      </c>
      <c r="D70" s="7">
        <v>6650</v>
      </c>
      <c r="E70" s="7">
        <v>6360</v>
      </c>
      <c r="F70" s="7">
        <v>5890</v>
      </c>
      <c r="G70" s="7">
        <v>5540</v>
      </c>
      <c r="H70" s="7">
        <v>6410</v>
      </c>
      <c r="I70" s="7">
        <v>5870</v>
      </c>
      <c r="J70" s="7">
        <v>6350</v>
      </c>
      <c r="K70" s="7">
        <v>5690</v>
      </c>
      <c r="L70" s="7">
        <v>6420</v>
      </c>
      <c r="M70" s="7">
        <v>7210</v>
      </c>
      <c r="N70" s="7">
        <v>7310</v>
      </c>
    </row>
    <row r="71" spans="1:14" ht="11.25" customHeight="1" x14ac:dyDescent="0.2">
      <c r="A71" s="9" t="s">
        <v>21</v>
      </c>
      <c r="B71" s="11">
        <v>6</v>
      </c>
      <c r="C71" s="11">
        <v>5.8</v>
      </c>
      <c r="D71" s="11">
        <v>6.2</v>
      </c>
      <c r="E71" s="11">
        <v>6</v>
      </c>
      <c r="F71" s="11">
        <v>5.6</v>
      </c>
      <c r="G71" s="11">
        <v>5.3</v>
      </c>
      <c r="H71" s="11">
        <v>6.2</v>
      </c>
      <c r="I71" s="11">
        <v>5.6</v>
      </c>
      <c r="J71" s="11">
        <v>6.1</v>
      </c>
      <c r="K71" s="11">
        <v>5.5</v>
      </c>
      <c r="L71" s="11">
        <v>6.1</v>
      </c>
      <c r="M71" s="11">
        <v>6.7</v>
      </c>
      <c r="N71" s="11">
        <v>6.7</v>
      </c>
    </row>
    <row r="72" spans="1:14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1.25" customHeight="1" x14ac:dyDescent="0.2">
      <c r="A74" s="9" t="s">
        <v>18</v>
      </c>
      <c r="B74" s="7">
        <f>B75+B76</f>
        <v>105980</v>
      </c>
      <c r="C74" s="7">
        <f>IF(ISNUMBER(C75),C75+C76," ")</f>
        <v>108460</v>
      </c>
      <c r="D74" s="7">
        <f t="shared" ref="D74:N74" si="10">IF(ISNUMBER(D75),D75+D76," ")</f>
        <v>108540</v>
      </c>
      <c r="E74" s="7">
        <f t="shared" si="10"/>
        <v>107840</v>
      </c>
      <c r="F74" s="7">
        <f t="shared" si="10"/>
        <v>105920</v>
      </c>
      <c r="G74" s="7">
        <f t="shared" si="10"/>
        <v>105770</v>
      </c>
      <c r="H74" s="7">
        <f t="shared" si="10"/>
        <v>105020</v>
      </c>
      <c r="I74" s="7">
        <f t="shared" si="10"/>
        <v>104970</v>
      </c>
      <c r="J74" s="7">
        <f t="shared" si="10"/>
        <v>104600</v>
      </c>
      <c r="K74" s="7">
        <f t="shared" si="10"/>
        <v>103240</v>
      </c>
      <c r="L74" s="7">
        <f t="shared" si="10"/>
        <v>104470</v>
      </c>
      <c r="M74" s="7">
        <f t="shared" si="10"/>
        <v>105950</v>
      </c>
      <c r="N74" s="7">
        <f t="shared" si="10"/>
        <v>107050</v>
      </c>
    </row>
    <row r="75" spans="1:14" ht="11.25" customHeight="1" x14ac:dyDescent="0.2">
      <c r="A75" s="9" t="s">
        <v>19</v>
      </c>
      <c r="B75" s="7">
        <v>100650</v>
      </c>
      <c r="C75" s="7">
        <v>102700</v>
      </c>
      <c r="D75" s="7">
        <v>102310</v>
      </c>
      <c r="E75" s="7">
        <v>102280</v>
      </c>
      <c r="F75" s="7">
        <v>100890</v>
      </c>
      <c r="G75" s="7">
        <v>100750</v>
      </c>
      <c r="H75" s="7">
        <v>99540</v>
      </c>
      <c r="I75" s="7">
        <v>99700</v>
      </c>
      <c r="J75" s="7">
        <v>99140</v>
      </c>
      <c r="K75" s="7">
        <v>98460</v>
      </c>
      <c r="L75" s="7">
        <v>99520</v>
      </c>
      <c r="M75" s="7">
        <v>100620</v>
      </c>
      <c r="N75" s="7">
        <v>101910</v>
      </c>
    </row>
    <row r="76" spans="1:14" ht="11.25" customHeight="1" x14ac:dyDescent="0.2">
      <c r="A76" s="9" t="s">
        <v>20</v>
      </c>
      <c r="B76" s="7">
        <v>5330</v>
      </c>
      <c r="C76" s="7">
        <v>5760</v>
      </c>
      <c r="D76" s="7">
        <v>6230</v>
      </c>
      <c r="E76" s="7">
        <v>5560</v>
      </c>
      <c r="F76" s="7">
        <v>5030</v>
      </c>
      <c r="G76" s="7">
        <v>5020</v>
      </c>
      <c r="H76" s="7">
        <v>5480</v>
      </c>
      <c r="I76" s="7">
        <v>5270</v>
      </c>
      <c r="J76" s="7">
        <v>5460</v>
      </c>
      <c r="K76" s="7">
        <v>4780</v>
      </c>
      <c r="L76" s="7">
        <v>4950</v>
      </c>
      <c r="M76" s="7">
        <v>5330</v>
      </c>
      <c r="N76" s="7">
        <v>5140</v>
      </c>
    </row>
    <row r="77" spans="1:14" ht="11.25" customHeight="1" x14ac:dyDescent="0.2">
      <c r="A77" s="9" t="s">
        <v>21</v>
      </c>
      <c r="B77" s="11">
        <v>5</v>
      </c>
      <c r="C77" s="11">
        <v>5.3</v>
      </c>
      <c r="D77" s="11">
        <v>5.7</v>
      </c>
      <c r="E77" s="11">
        <v>5.2</v>
      </c>
      <c r="F77" s="11">
        <v>4.7</v>
      </c>
      <c r="G77" s="11">
        <v>4.7</v>
      </c>
      <c r="H77" s="11">
        <v>5.2</v>
      </c>
      <c r="I77" s="11">
        <v>5</v>
      </c>
      <c r="J77" s="11">
        <v>5.2</v>
      </c>
      <c r="K77" s="11">
        <v>4.5999999999999996</v>
      </c>
      <c r="L77" s="11">
        <v>4.7</v>
      </c>
      <c r="M77" s="11">
        <v>5</v>
      </c>
      <c r="N77" s="11">
        <v>4.8</v>
      </c>
    </row>
    <row r="78" spans="1:14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1.25" customHeight="1" x14ac:dyDescent="0.2">
      <c r="A80" s="9" t="s">
        <v>18</v>
      </c>
      <c r="B80" s="7">
        <f>B81+B82</f>
        <v>98380</v>
      </c>
      <c r="C80" s="7">
        <f>IF(ISNUMBER(C81),C81+C82," ")</f>
        <v>99090</v>
      </c>
      <c r="D80" s="7">
        <f t="shared" ref="D80:N80" si="11">IF(ISNUMBER(D81),D81+D82," ")</f>
        <v>99310</v>
      </c>
      <c r="E80" s="7">
        <f t="shared" si="11"/>
        <v>99060</v>
      </c>
      <c r="F80" s="7">
        <f t="shared" si="11"/>
        <v>98260</v>
      </c>
      <c r="G80" s="7">
        <f t="shared" si="11"/>
        <v>98760</v>
      </c>
      <c r="H80" s="7">
        <f t="shared" si="11"/>
        <v>98800</v>
      </c>
      <c r="I80" s="7">
        <f t="shared" si="11"/>
        <v>98420</v>
      </c>
      <c r="J80" s="7">
        <f t="shared" si="11"/>
        <v>97810</v>
      </c>
      <c r="K80" s="7">
        <f t="shared" si="11"/>
        <v>95750</v>
      </c>
      <c r="L80" s="7">
        <f t="shared" si="11"/>
        <v>97750</v>
      </c>
      <c r="M80" s="7">
        <f t="shared" si="11"/>
        <v>98360</v>
      </c>
      <c r="N80" s="7">
        <f t="shared" si="11"/>
        <v>99230</v>
      </c>
    </row>
    <row r="81" spans="1:14" ht="11.25" customHeight="1" x14ac:dyDescent="0.2">
      <c r="A81" s="9" t="s">
        <v>19</v>
      </c>
      <c r="B81" s="7">
        <v>93820</v>
      </c>
      <c r="C81" s="7">
        <v>94470</v>
      </c>
      <c r="D81" s="7">
        <v>94480</v>
      </c>
      <c r="E81" s="7">
        <v>94330</v>
      </c>
      <c r="F81" s="7">
        <v>93910</v>
      </c>
      <c r="G81" s="7">
        <v>94310</v>
      </c>
      <c r="H81" s="7">
        <v>93820</v>
      </c>
      <c r="I81" s="7">
        <v>93770</v>
      </c>
      <c r="J81" s="7">
        <v>93130</v>
      </c>
      <c r="K81" s="7">
        <v>91360</v>
      </c>
      <c r="L81" s="7">
        <v>93270</v>
      </c>
      <c r="M81" s="7">
        <v>94040</v>
      </c>
      <c r="N81" s="7">
        <v>94970</v>
      </c>
    </row>
    <row r="82" spans="1:14" ht="11.25" customHeight="1" x14ac:dyDescent="0.2">
      <c r="A82" s="9" t="s">
        <v>20</v>
      </c>
      <c r="B82" s="7">
        <v>4560</v>
      </c>
      <c r="C82" s="7">
        <v>4620</v>
      </c>
      <c r="D82" s="7">
        <v>4830</v>
      </c>
      <c r="E82" s="7">
        <v>4730</v>
      </c>
      <c r="F82" s="7">
        <v>4350</v>
      </c>
      <c r="G82" s="7">
        <v>4450</v>
      </c>
      <c r="H82" s="7">
        <v>4980</v>
      </c>
      <c r="I82" s="7">
        <v>4650</v>
      </c>
      <c r="J82" s="7">
        <v>4680</v>
      </c>
      <c r="K82" s="7">
        <v>4390</v>
      </c>
      <c r="L82" s="7">
        <v>4480</v>
      </c>
      <c r="M82" s="7">
        <v>4320</v>
      </c>
      <c r="N82" s="7">
        <v>4260</v>
      </c>
    </row>
    <row r="83" spans="1:14" ht="11.25" customHeight="1" x14ac:dyDescent="0.2">
      <c r="A83" s="9" t="s">
        <v>21</v>
      </c>
      <c r="B83" s="14">
        <v>4.5999999999999996</v>
      </c>
      <c r="C83" s="14">
        <v>4.7</v>
      </c>
      <c r="D83" s="14">
        <v>4.9000000000000004</v>
      </c>
      <c r="E83" s="14">
        <v>4.8</v>
      </c>
      <c r="F83" s="14">
        <v>4.4000000000000004</v>
      </c>
      <c r="G83" s="14">
        <v>4.5</v>
      </c>
      <c r="H83" s="14">
        <v>5</v>
      </c>
      <c r="I83" s="14">
        <v>4.7</v>
      </c>
      <c r="J83" s="14">
        <v>4.8</v>
      </c>
      <c r="K83" s="14">
        <v>4.5999999999999996</v>
      </c>
      <c r="L83" s="14">
        <v>4.5999999999999996</v>
      </c>
      <c r="M83" s="14">
        <v>4.4000000000000004</v>
      </c>
      <c r="N83" s="14">
        <v>4.3</v>
      </c>
    </row>
    <row r="84" spans="1:14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1.25" customHeight="1" x14ac:dyDescent="0.2">
      <c r="A85" s="6">
        <v>1998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1.25" customHeight="1" x14ac:dyDescent="0.2">
      <c r="A86" s="9" t="s">
        <v>18</v>
      </c>
      <c r="B86" s="7">
        <f>B87+B88</f>
        <v>93810</v>
      </c>
      <c r="C86" s="7">
        <f>IF(ISNUMBER(C87),C87+C88," ")</f>
        <v>94620</v>
      </c>
      <c r="D86" s="7">
        <f t="shared" ref="D86:N86" si="12">IF(ISNUMBER(D87),D87+D88," ")</f>
        <v>93800</v>
      </c>
      <c r="E86" s="7">
        <f t="shared" si="12"/>
        <v>93810</v>
      </c>
      <c r="F86" s="7">
        <f t="shared" si="12"/>
        <v>92650</v>
      </c>
      <c r="G86" s="7">
        <f t="shared" si="12"/>
        <v>93380</v>
      </c>
      <c r="H86" s="7">
        <f t="shared" si="12"/>
        <v>92710</v>
      </c>
      <c r="I86" s="7">
        <f t="shared" si="12"/>
        <v>93540</v>
      </c>
      <c r="J86" s="7">
        <f t="shared" si="12"/>
        <v>93290</v>
      </c>
      <c r="K86" s="7">
        <f t="shared" si="12"/>
        <v>92810</v>
      </c>
      <c r="L86" s="7">
        <f t="shared" si="12"/>
        <v>93920</v>
      </c>
      <c r="M86" s="7">
        <f t="shared" si="12"/>
        <v>95310</v>
      </c>
      <c r="N86" s="7">
        <f t="shared" si="12"/>
        <v>95860</v>
      </c>
    </row>
    <row r="87" spans="1:14" ht="11.25" customHeight="1" x14ac:dyDescent="0.2">
      <c r="A87" s="9" t="s">
        <v>19</v>
      </c>
      <c r="B87" s="7">
        <v>89560</v>
      </c>
      <c r="C87" s="7">
        <v>89770</v>
      </c>
      <c r="D87" s="7">
        <v>89040</v>
      </c>
      <c r="E87" s="7">
        <v>89220</v>
      </c>
      <c r="F87" s="7">
        <v>88750</v>
      </c>
      <c r="G87" s="7">
        <v>89570</v>
      </c>
      <c r="H87" s="7">
        <v>88380</v>
      </c>
      <c r="I87" s="7">
        <v>89430</v>
      </c>
      <c r="J87" s="7">
        <v>88900</v>
      </c>
      <c r="K87" s="7">
        <v>88680</v>
      </c>
      <c r="L87" s="7">
        <v>89790</v>
      </c>
      <c r="M87" s="7">
        <v>91300</v>
      </c>
      <c r="N87" s="7">
        <v>91870</v>
      </c>
    </row>
    <row r="88" spans="1:14" ht="11.25" customHeight="1" x14ac:dyDescent="0.2">
      <c r="A88" s="9" t="s">
        <v>20</v>
      </c>
      <c r="B88" s="7">
        <v>4250</v>
      </c>
      <c r="C88" s="7">
        <v>4850</v>
      </c>
      <c r="D88" s="7">
        <v>4760</v>
      </c>
      <c r="E88" s="7">
        <v>4590</v>
      </c>
      <c r="F88" s="7">
        <v>3900</v>
      </c>
      <c r="G88" s="7">
        <v>3810</v>
      </c>
      <c r="H88" s="7">
        <v>4330</v>
      </c>
      <c r="I88" s="7">
        <v>4110</v>
      </c>
      <c r="J88" s="7">
        <v>4390</v>
      </c>
      <c r="K88" s="7">
        <v>4130</v>
      </c>
      <c r="L88" s="7">
        <v>4130</v>
      </c>
      <c r="M88" s="7">
        <v>4010</v>
      </c>
      <c r="N88" s="7">
        <v>3990</v>
      </c>
    </row>
    <row r="89" spans="1:14" ht="11.25" customHeight="1" x14ac:dyDescent="0.2">
      <c r="A89" s="9" t="s">
        <v>21</v>
      </c>
      <c r="B89" s="11">
        <v>4.5</v>
      </c>
      <c r="C89" s="11">
        <v>5.0999999999999996</v>
      </c>
      <c r="D89" s="11">
        <v>5.0999999999999996</v>
      </c>
      <c r="E89" s="11">
        <v>4.9000000000000004</v>
      </c>
      <c r="F89" s="11">
        <v>4.2</v>
      </c>
      <c r="G89" s="11">
        <v>4.0999999999999996</v>
      </c>
      <c r="H89" s="11">
        <v>4.7</v>
      </c>
      <c r="I89" s="11">
        <v>4.4000000000000004</v>
      </c>
      <c r="J89" s="11">
        <v>4.7</v>
      </c>
      <c r="K89" s="11">
        <v>4.5</v>
      </c>
      <c r="L89" s="11">
        <v>4.4000000000000004</v>
      </c>
      <c r="M89" s="11">
        <v>4.2</v>
      </c>
      <c r="N89" s="11">
        <v>4.2</v>
      </c>
    </row>
    <row r="90" spans="1:14" ht="11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1.25" customHeight="1" x14ac:dyDescent="0.2">
      <c r="A91" s="6">
        <v>1997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1.25" customHeight="1" x14ac:dyDescent="0.2">
      <c r="A92" s="9" t="s">
        <v>18</v>
      </c>
      <c r="B92" s="7">
        <f>B93+B94</f>
        <v>94180</v>
      </c>
      <c r="C92" s="7">
        <f>IF(ISNUMBER(C93),C93+C94," ")</f>
        <v>94390</v>
      </c>
      <c r="D92" s="7">
        <f t="shared" ref="D92:N92" si="13">IF(ISNUMBER(D93),D93+D94," ")</f>
        <v>94450</v>
      </c>
      <c r="E92" s="7">
        <f t="shared" si="13"/>
        <v>94030</v>
      </c>
      <c r="F92" s="7">
        <f t="shared" si="13"/>
        <v>93040</v>
      </c>
      <c r="G92" s="7">
        <f t="shared" si="13"/>
        <v>93180</v>
      </c>
      <c r="H92" s="7">
        <f t="shared" si="13"/>
        <v>93170</v>
      </c>
      <c r="I92" s="7">
        <f t="shared" si="13"/>
        <v>94580</v>
      </c>
      <c r="J92" s="7">
        <f t="shared" si="13"/>
        <v>94390</v>
      </c>
      <c r="K92" s="7">
        <f t="shared" si="13"/>
        <v>92290</v>
      </c>
      <c r="L92" s="7">
        <f t="shared" si="13"/>
        <v>94070</v>
      </c>
      <c r="M92" s="7">
        <f t="shared" si="13"/>
        <v>95890</v>
      </c>
      <c r="N92" s="7">
        <f t="shared" si="13"/>
        <v>96650</v>
      </c>
    </row>
    <row r="93" spans="1:14" ht="11.25" customHeight="1" x14ac:dyDescent="0.2">
      <c r="A93" s="9" t="s">
        <v>19</v>
      </c>
      <c r="B93" s="13">
        <v>89420</v>
      </c>
      <c r="C93" s="13">
        <v>88970</v>
      </c>
      <c r="D93" s="13">
        <v>88870</v>
      </c>
      <c r="E93" s="13">
        <v>88690</v>
      </c>
      <c r="F93" s="13">
        <v>88500</v>
      </c>
      <c r="G93" s="13">
        <v>88830</v>
      </c>
      <c r="H93" s="13">
        <v>88200</v>
      </c>
      <c r="I93" s="13">
        <v>90020</v>
      </c>
      <c r="J93" s="13">
        <v>89480</v>
      </c>
      <c r="K93" s="13">
        <v>88030</v>
      </c>
      <c r="L93" s="13">
        <v>89570</v>
      </c>
      <c r="M93" s="13">
        <v>91590</v>
      </c>
      <c r="N93" s="13">
        <v>92310</v>
      </c>
    </row>
    <row r="94" spans="1:14" ht="11.25" customHeight="1" x14ac:dyDescent="0.2">
      <c r="A94" s="9" t="s">
        <v>20</v>
      </c>
      <c r="B94" s="13">
        <v>4760</v>
      </c>
      <c r="C94" s="13">
        <v>5420</v>
      </c>
      <c r="D94" s="13">
        <v>5580</v>
      </c>
      <c r="E94" s="13">
        <v>5340</v>
      </c>
      <c r="F94" s="13">
        <v>4540</v>
      </c>
      <c r="G94" s="13">
        <v>4350</v>
      </c>
      <c r="H94" s="13">
        <v>4970</v>
      </c>
      <c r="I94" s="13">
        <v>4560</v>
      </c>
      <c r="J94" s="13">
        <v>4910</v>
      </c>
      <c r="K94" s="13">
        <v>4260</v>
      </c>
      <c r="L94" s="13">
        <v>4500</v>
      </c>
      <c r="M94" s="13">
        <v>4300</v>
      </c>
      <c r="N94" s="13">
        <v>4340</v>
      </c>
    </row>
    <row r="95" spans="1:14" ht="11.25" customHeight="1" x14ac:dyDescent="0.2">
      <c r="A95" s="9" t="s">
        <v>21</v>
      </c>
      <c r="B95" s="14">
        <v>5.0999999999999996</v>
      </c>
      <c r="C95" s="14">
        <v>5.7</v>
      </c>
      <c r="D95" s="14">
        <v>5.9</v>
      </c>
      <c r="E95" s="14">
        <v>5.7</v>
      </c>
      <c r="F95" s="14">
        <v>4.9000000000000004</v>
      </c>
      <c r="G95" s="14">
        <v>4.7</v>
      </c>
      <c r="H95" s="14">
        <v>5.3</v>
      </c>
      <c r="I95" s="14">
        <v>4.8</v>
      </c>
      <c r="J95" s="14">
        <v>5.2</v>
      </c>
      <c r="K95" s="14">
        <v>4.5999999999999996</v>
      </c>
      <c r="L95" s="14">
        <v>4.8</v>
      </c>
      <c r="M95" s="14">
        <v>4.5</v>
      </c>
      <c r="N95" s="14">
        <v>4.5</v>
      </c>
    </row>
    <row r="96" spans="1:14" ht="11.2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1.25" customHeight="1" x14ac:dyDescent="0.2">
      <c r="A97" s="6">
        <v>1996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1.25" customHeight="1" x14ac:dyDescent="0.2">
      <c r="A98" s="9" t="s">
        <v>18</v>
      </c>
      <c r="B98" s="7">
        <f>B99+B100</f>
        <v>94280</v>
      </c>
      <c r="C98" s="7">
        <f>IF(ISNUMBER(C99),C99+C100," ")</f>
        <v>94940</v>
      </c>
      <c r="D98" s="7">
        <f t="shared" ref="D98:N98" si="14">IF(ISNUMBER(D99),D99+D100," ")</f>
        <v>94370</v>
      </c>
      <c r="E98" s="7">
        <f t="shared" si="14"/>
        <v>93990</v>
      </c>
      <c r="F98" s="7">
        <f t="shared" si="14"/>
        <v>92820</v>
      </c>
      <c r="G98" s="7">
        <f t="shared" si="14"/>
        <v>93950</v>
      </c>
      <c r="H98" s="7">
        <f t="shared" si="14"/>
        <v>93160</v>
      </c>
      <c r="I98" s="7">
        <f t="shared" si="14"/>
        <v>94410</v>
      </c>
      <c r="J98" s="7">
        <f t="shared" si="14"/>
        <v>93070</v>
      </c>
      <c r="K98" s="7">
        <f t="shared" si="14"/>
        <v>92010</v>
      </c>
      <c r="L98" s="7">
        <f t="shared" si="14"/>
        <v>94260</v>
      </c>
      <c r="M98" s="7">
        <f t="shared" si="14"/>
        <v>96780</v>
      </c>
      <c r="N98" s="7">
        <f t="shared" si="14"/>
        <v>97510</v>
      </c>
    </row>
    <row r="99" spans="1:14" ht="11.25" customHeight="1" x14ac:dyDescent="0.2">
      <c r="A99" s="9" t="s">
        <v>19</v>
      </c>
      <c r="B99" s="13">
        <v>88810</v>
      </c>
      <c r="C99" s="13">
        <v>88610</v>
      </c>
      <c r="D99" s="13">
        <v>88330</v>
      </c>
      <c r="E99" s="13">
        <v>87820</v>
      </c>
      <c r="F99" s="13">
        <v>87320</v>
      </c>
      <c r="G99" s="13">
        <v>88420</v>
      </c>
      <c r="H99" s="13">
        <v>87840</v>
      </c>
      <c r="I99" s="13">
        <v>89110</v>
      </c>
      <c r="J99" s="13">
        <v>88000</v>
      </c>
      <c r="K99" s="13">
        <v>87180</v>
      </c>
      <c r="L99" s="13">
        <v>89120</v>
      </c>
      <c r="M99" s="13">
        <v>91450</v>
      </c>
      <c r="N99" s="13">
        <v>92480</v>
      </c>
    </row>
    <row r="100" spans="1:14" ht="11.25" customHeight="1" x14ac:dyDescent="0.2">
      <c r="A100" s="9" t="s">
        <v>20</v>
      </c>
      <c r="B100" s="13">
        <v>5470</v>
      </c>
      <c r="C100" s="13">
        <v>6330</v>
      </c>
      <c r="D100" s="13">
        <v>6040</v>
      </c>
      <c r="E100" s="13">
        <v>6170</v>
      </c>
      <c r="F100" s="13">
        <v>5500</v>
      </c>
      <c r="G100" s="13">
        <v>5530</v>
      </c>
      <c r="H100" s="13">
        <v>5320</v>
      </c>
      <c r="I100" s="13">
        <v>5300</v>
      </c>
      <c r="J100" s="13">
        <v>5070</v>
      </c>
      <c r="K100" s="13">
        <v>4830</v>
      </c>
      <c r="L100" s="13">
        <v>5140</v>
      </c>
      <c r="M100" s="13">
        <v>5330</v>
      </c>
      <c r="N100" s="13">
        <v>5030</v>
      </c>
    </row>
    <row r="101" spans="1:14" ht="11.25" customHeight="1" x14ac:dyDescent="0.2">
      <c r="A101" s="9" t="s">
        <v>21</v>
      </c>
      <c r="B101" s="14">
        <v>5.8</v>
      </c>
      <c r="C101" s="14">
        <v>6.7</v>
      </c>
      <c r="D101" s="14">
        <v>6.4</v>
      </c>
      <c r="E101" s="14">
        <v>6.6</v>
      </c>
      <c r="F101" s="14">
        <v>5.9</v>
      </c>
      <c r="G101" s="14">
        <v>5.9</v>
      </c>
      <c r="H101" s="14">
        <v>5.7</v>
      </c>
      <c r="I101" s="14">
        <v>5.6</v>
      </c>
      <c r="J101" s="14">
        <v>5.4</v>
      </c>
      <c r="K101" s="14">
        <v>5.2</v>
      </c>
      <c r="L101" s="14">
        <v>5.5</v>
      </c>
      <c r="M101" s="14">
        <v>5.5</v>
      </c>
      <c r="N101" s="14">
        <v>5.2</v>
      </c>
    </row>
    <row r="102" spans="1:14" ht="11.2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1.25" customHeight="1" x14ac:dyDescent="0.2">
      <c r="A103" s="6">
        <v>1995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1.25" customHeight="1" x14ac:dyDescent="0.2">
      <c r="A104" s="9" t="s">
        <v>18</v>
      </c>
      <c r="B104" s="7">
        <f>B105+B106</f>
        <v>90050</v>
      </c>
      <c r="C104" s="7">
        <f>IF(ISNUMBER(C105),C105+C106," ")</f>
        <v>91630</v>
      </c>
      <c r="D104" s="7">
        <f t="shared" ref="D104:N104" si="15">IF(ISNUMBER(D105),D105+D106," ")</f>
        <v>91470</v>
      </c>
      <c r="E104" s="7">
        <f t="shared" si="15"/>
        <v>91270</v>
      </c>
      <c r="F104" s="7">
        <f t="shared" si="15"/>
        <v>89550</v>
      </c>
      <c r="G104" s="7">
        <f t="shared" si="15"/>
        <v>89620</v>
      </c>
      <c r="H104" s="7">
        <f t="shared" si="15"/>
        <v>88350</v>
      </c>
      <c r="I104" s="7">
        <f t="shared" si="15"/>
        <v>89640</v>
      </c>
      <c r="J104" s="7">
        <f t="shared" si="15"/>
        <v>88890</v>
      </c>
      <c r="K104" s="7">
        <f t="shared" si="15"/>
        <v>86840</v>
      </c>
      <c r="L104" s="7">
        <f t="shared" si="15"/>
        <v>89740</v>
      </c>
      <c r="M104" s="7">
        <f t="shared" si="15"/>
        <v>91360</v>
      </c>
      <c r="N104" s="7">
        <f t="shared" si="15"/>
        <v>92280</v>
      </c>
    </row>
    <row r="105" spans="1:14" ht="11.25" customHeight="1" x14ac:dyDescent="0.2">
      <c r="A105" s="9" t="s">
        <v>19</v>
      </c>
      <c r="B105" s="13">
        <v>84280</v>
      </c>
      <c r="C105" s="13">
        <v>85720</v>
      </c>
      <c r="D105" s="13">
        <v>85190</v>
      </c>
      <c r="E105" s="13">
        <v>85180</v>
      </c>
      <c r="F105" s="13">
        <v>83750</v>
      </c>
      <c r="G105" s="13">
        <v>84170</v>
      </c>
      <c r="H105" s="13">
        <v>82550</v>
      </c>
      <c r="I105" s="13">
        <v>83990</v>
      </c>
      <c r="J105" s="13">
        <v>83130</v>
      </c>
      <c r="K105" s="13">
        <v>81630</v>
      </c>
      <c r="L105" s="13">
        <v>83850</v>
      </c>
      <c r="M105" s="13">
        <v>85470</v>
      </c>
      <c r="N105" s="13">
        <v>86770</v>
      </c>
    </row>
    <row r="106" spans="1:14" ht="11.25" customHeight="1" x14ac:dyDescent="0.2">
      <c r="A106" s="9" t="s">
        <v>20</v>
      </c>
      <c r="B106" s="13">
        <v>5770</v>
      </c>
      <c r="C106" s="13">
        <v>5910</v>
      </c>
      <c r="D106" s="13">
        <v>6280</v>
      </c>
      <c r="E106" s="13">
        <v>6090</v>
      </c>
      <c r="F106" s="13">
        <v>5800</v>
      </c>
      <c r="G106" s="13">
        <v>5450</v>
      </c>
      <c r="H106" s="13">
        <v>5800</v>
      </c>
      <c r="I106" s="13">
        <v>5650</v>
      </c>
      <c r="J106" s="13">
        <v>5760</v>
      </c>
      <c r="K106" s="13">
        <v>5210</v>
      </c>
      <c r="L106" s="13">
        <v>5890</v>
      </c>
      <c r="M106" s="13">
        <v>5890</v>
      </c>
      <c r="N106" s="13">
        <v>5510</v>
      </c>
    </row>
    <row r="107" spans="1:14" ht="11.25" customHeight="1" x14ac:dyDescent="0.2">
      <c r="A107" s="9" t="s">
        <v>21</v>
      </c>
      <c r="B107" s="14">
        <v>6.4</v>
      </c>
      <c r="C107" s="14">
        <v>6.4</v>
      </c>
      <c r="D107" s="14">
        <v>6.9</v>
      </c>
      <c r="E107" s="14">
        <v>6.7</v>
      </c>
      <c r="F107" s="14">
        <v>6.5</v>
      </c>
      <c r="G107" s="14">
        <v>6.1</v>
      </c>
      <c r="H107" s="14">
        <v>6.6</v>
      </c>
      <c r="I107" s="14">
        <v>6.3</v>
      </c>
      <c r="J107" s="14">
        <v>6.5</v>
      </c>
      <c r="K107" s="14">
        <v>6</v>
      </c>
      <c r="L107" s="14">
        <v>6.6</v>
      </c>
      <c r="M107" s="14">
        <v>6.4</v>
      </c>
      <c r="N107" s="14">
        <v>6</v>
      </c>
    </row>
    <row r="108" spans="1:14" ht="11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1.25" customHeight="1" x14ac:dyDescent="0.2">
      <c r="A109" s="6">
        <v>1994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1.25" customHeight="1" x14ac:dyDescent="0.2">
      <c r="A110" s="9" t="s">
        <v>18</v>
      </c>
      <c r="B110" s="7">
        <f>B111+B112</f>
        <v>89430</v>
      </c>
      <c r="C110" s="7">
        <f>IF(ISNUMBER(C111),C111+C112," ")</f>
        <v>91310</v>
      </c>
      <c r="D110" s="7">
        <f t="shared" ref="D110:N110" si="16">IF(ISNUMBER(D111),D111+D112," ")</f>
        <v>90580</v>
      </c>
      <c r="E110" s="7">
        <f t="shared" si="16"/>
        <v>88990</v>
      </c>
      <c r="F110" s="7">
        <f t="shared" si="16"/>
        <v>88000</v>
      </c>
      <c r="G110" s="7">
        <f t="shared" si="16"/>
        <v>87860</v>
      </c>
      <c r="H110" s="7">
        <f t="shared" si="16"/>
        <v>86630</v>
      </c>
      <c r="I110" s="7">
        <f t="shared" si="16"/>
        <v>89270</v>
      </c>
      <c r="J110" s="7">
        <f t="shared" si="16"/>
        <v>88730</v>
      </c>
      <c r="K110" s="7">
        <f t="shared" si="16"/>
        <v>87370</v>
      </c>
      <c r="L110" s="7">
        <f t="shared" si="16"/>
        <v>89630</v>
      </c>
      <c r="M110" s="7">
        <f t="shared" si="16"/>
        <v>91930</v>
      </c>
      <c r="N110" s="7">
        <f t="shared" si="16"/>
        <v>92870</v>
      </c>
    </row>
    <row r="111" spans="1:14" ht="11.25" customHeight="1" x14ac:dyDescent="0.2">
      <c r="A111" s="9" t="s">
        <v>19</v>
      </c>
      <c r="B111" s="13">
        <v>83880</v>
      </c>
      <c r="C111" s="13">
        <v>84870</v>
      </c>
      <c r="D111" s="13">
        <v>83940</v>
      </c>
      <c r="E111" s="13">
        <v>82490</v>
      </c>
      <c r="F111" s="13">
        <v>82230</v>
      </c>
      <c r="G111" s="13">
        <v>82670</v>
      </c>
      <c r="H111" s="13">
        <v>81290</v>
      </c>
      <c r="I111" s="13">
        <v>83990</v>
      </c>
      <c r="J111" s="13">
        <v>83650</v>
      </c>
      <c r="K111" s="13">
        <v>82320</v>
      </c>
      <c r="L111" s="13">
        <v>84590</v>
      </c>
      <c r="M111" s="13">
        <v>86650</v>
      </c>
      <c r="N111" s="13">
        <v>87890</v>
      </c>
    </row>
    <row r="112" spans="1:14" ht="11.25" customHeight="1" x14ac:dyDescent="0.2">
      <c r="A112" s="9" t="s">
        <v>20</v>
      </c>
      <c r="B112" s="13">
        <v>5550</v>
      </c>
      <c r="C112" s="13">
        <v>6440</v>
      </c>
      <c r="D112" s="13">
        <v>6640</v>
      </c>
      <c r="E112" s="13">
        <v>6500</v>
      </c>
      <c r="F112" s="13">
        <v>5770</v>
      </c>
      <c r="G112" s="13">
        <v>5190</v>
      </c>
      <c r="H112" s="13">
        <v>5340</v>
      </c>
      <c r="I112" s="13">
        <v>5280</v>
      </c>
      <c r="J112" s="13">
        <v>5080</v>
      </c>
      <c r="K112" s="13">
        <v>5050</v>
      </c>
      <c r="L112" s="13">
        <v>5040</v>
      </c>
      <c r="M112" s="13">
        <v>5280</v>
      </c>
      <c r="N112" s="13">
        <v>4980</v>
      </c>
    </row>
    <row r="113" spans="1:14" ht="11.25" customHeight="1" x14ac:dyDescent="0.2">
      <c r="A113" s="9" t="s">
        <v>21</v>
      </c>
      <c r="B113" s="14">
        <v>6.2</v>
      </c>
      <c r="C113" s="14">
        <v>7</v>
      </c>
      <c r="D113" s="14">
        <v>7.3</v>
      </c>
      <c r="E113" s="14">
        <v>7.3</v>
      </c>
      <c r="F113" s="14">
        <v>6.6</v>
      </c>
      <c r="G113" s="14">
        <v>5.9</v>
      </c>
      <c r="H113" s="14">
        <v>6.2</v>
      </c>
      <c r="I113" s="14">
        <v>5.9</v>
      </c>
      <c r="J113" s="14">
        <v>5.7</v>
      </c>
      <c r="K113" s="14">
        <v>5.8</v>
      </c>
      <c r="L113" s="14">
        <v>5.6</v>
      </c>
      <c r="M113" s="14">
        <v>5.7</v>
      </c>
      <c r="N113" s="14">
        <v>5.4</v>
      </c>
    </row>
    <row r="114" spans="1:14" ht="11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1.25" customHeight="1" x14ac:dyDescent="0.2">
      <c r="A115" s="6">
        <v>1993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1.25" customHeight="1" x14ac:dyDescent="0.2">
      <c r="A116" s="9" t="s">
        <v>18</v>
      </c>
      <c r="B116" s="7">
        <f>B117+B118</f>
        <v>88540</v>
      </c>
      <c r="C116" s="7">
        <f>IF(ISNUMBER(C117),C117+C118," ")</f>
        <v>90280</v>
      </c>
      <c r="D116" s="7">
        <f t="shared" ref="D116:N116" si="17">IF(ISNUMBER(D117),D117+D118," ")</f>
        <v>90550</v>
      </c>
      <c r="E116" s="7">
        <f t="shared" si="17"/>
        <v>89430</v>
      </c>
      <c r="F116" s="7">
        <f t="shared" si="17"/>
        <v>86750</v>
      </c>
      <c r="G116" s="7">
        <f t="shared" si="17"/>
        <v>87200</v>
      </c>
      <c r="H116" s="7">
        <f t="shared" si="17"/>
        <v>87090</v>
      </c>
      <c r="I116" s="7">
        <f t="shared" si="17"/>
        <v>88180</v>
      </c>
      <c r="J116" s="7">
        <f t="shared" si="17"/>
        <v>87990</v>
      </c>
      <c r="K116" s="7">
        <f t="shared" si="17"/>
        <v>86090</v>
      </c>
      <c r="L116" s="7">
        <f t="shared" si="17"/>
        <v>88400</v>
      </c>
      <c r="M116" s="7">
        <f t="shared" si="17"/>
        <v>89720</v>
      </c>
      <c r="N116" s="7">
        <f t="shared" si="17"/>
        <v>90870</v>
      </c>
    </row>
    <row r="117" spans="1:14" ht="11.25" customHeight="1" x14ac:dyDescent="0.2">
      <c r="A117" s="9" t="s">
        <v>19</v>
      </c>
      <c r="B117" s="13">
        <v>82900</v>
      </c>
      <c r="C117" s="13">
        <v>84610</v>
      </c>
      <c r="D117" s="13">
        <v>84500</v>
      </c>
      <c r="E117" s="13">
        <v>83730</v>
      </c>
      <c r="F117" s="13">
        <v>81320</v>
      </c>
      <c r="G117" s="13">
        <v>81610</v>
      </c>
      <c r="H117" s="13">
        <v>81030</v>
      </c>
      <c r="I117" s="13">
        <v>82250</v>
      </c>
      <c r="J117" s="13">
        <v>82250</v>
      </c>
      <c r="K117" s="13">
        <v>80810</v>
      </c>
      <c r="L117" s="13">
        <v>82810</v>
      </c>
      <c r="M117" s="13">
        <v>84370</v>
      </c>
      <c r="N117" s="13">
        <v>85520</v>
      </c>
    </row>
    <row r="118" spans="1:14" ht="11.25" customHeight="1" x14ac:dyDescent="0.2">
      <c r="A118" s="9" t="s">
        <v>20</v>
      </c>
      <c r="B118" s="13">
        <v>5640</v>
      </c>
      <c r="C118" s="13">
        <v>5670</v>
      </c>
      <c r="D118" s="13">
        <v>6050</v>
      </c>
      <c r="E118" s="13">
        <v>5700</v>
      </c>
      <c r="F118" s="13">
        <v>5430</v>
      </c>
      <c r="G118" s="13">
        <v>5590</v>
      </c>
      <c r="H118" s="13">
        <v>6060</v>
      </c>
      <c r="I118" s="13">
        <v>5930</v>
      </c>
      <c r="J118" s="13">
        <v>5740</v>
      </c>
      <c r="K118" s="13">
        <v>5280</v>
      </c>
      <c r="L118" s="13">
        <v>5590</v>
      </c>
      <c r="M118" s="13">
        <v>5350</v>
      </c>
      <c r="N118" s="13">
        <v>5350</v>
      </c>
    </row>
    <row r="119" spans="1:14" ht="11.25" customHeight="1" x14ac:dyDescent="0.2">
      <c r="A119" s="9" t="s">
        <v>21</v>
      </c>
      <c r="B119" s="14">
        <v>6.4</v>
      </c>
      <c r="C119" s="14">
        <v>6.3</v>
      </c>
      <c r="D119" s="14">
        <v>6.7</v>
      </c>
      <c r="E119" s="14">
        <v>6.4</v>
      </c>
      <c r="F119" s="14">
        <v>6.3</v>
      </c>
      <c r="G119" s="14">
        <v>6.4</v>
      </c>
      <c r="H119" s="14">
        <v>7</v>
      </c>
      <c r="I119" s="14">
        <v>6.7</v>
      </c>
      <c r="J119" s="14">
        <v>6.5</v>
      </c>
      <c r="K119" s="14">
        <v>6.1</v>
      </c>
      <c r="L119" s="14">
        <v>6.3</v>
      </c>
      <c r="M119" s="14">
        <v>6</v>
      </c>
      <c r="N119" s="14">
        <v>5.9</v>
      </c>
    </row>
    <row r="120" spans="1:14" ht="11.2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1.25" customHeight="1" x14ac:dyDescent="0.2">
      <c r="A121" s="6">
        <v>1992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1.25" customHeight="1" x14ac:dyDescent="0.2">
      <c r="A122" s="9" t="s">
        <v>18</v>
      </c>
      <c r="B122" s="7">
        <f>B123+B124</f>
        <v>87600</v>
      </c>
      <c r="C122" s="7">
        <f>IF(ISNUMBER(C123),C123+C124," ")</f>
        <v>87490</v>
      </c>
      <c r="D122" s="7">
        <f t="shared" ref="D122:N122" si="18">IF(ISNUMBER(D123),D123+D124," ")</f>
        <v>87690</v>
      </c>
      <c r="E122" s="7">
        <f t="shared" si="18"/>
        <v>87010</v>
      </c>
      <c r="F122" s="7">
        <f t="shared" si="18"/>
        <v>86550</v>
      </c>
      <c r="G122" s="7">
        <f t="shared" si="18"/>
        <v>86870</v>
      </c>
      <c r="H122" s="7">
        <f t="shared" si="18"/>
        <v>85800</v>
      </c>
      <c r="I122" s="7">
        <f t="shared" si="18"/>
        <v>88470</v>
      </c>
      <c r="J122" s="7">
        <f t="shared" si="18"/>
        <v>86830</v>
      </c>
      <c r="K122" s="7">
        <f t="shared" si="18"/>
        <v>85030</v>
      </c>
      <c r="L122" s="7">
        <f t="shared" si="18"/>
        <v>88960</v>
      </c>
      <c r="M122" s="7">
        <f t="shared" si="18"/>
        <v>90100</v>
      </c>
      <c r="N122" s="7">
        <f t="shared" si="18"/>
        <v>90410</v>
      </c>
    </row>
    <row r="123" spans="1:14" ht="11.25" customHeight="1" x14ac:dyDescent="0.2">
      <c r="A123" s="9" t="s">
        <v>19</v>
      </c>
      <c r="B123" s="13">
        <v>82500</v>
      </c>
      <c r="C123" s="13">
        <v>82260</v>
      </c>
      <c r="D123" s="13">
        <v>82040</v>
      </c>
      <c r="E123" s="13">
        <v>81570</v>
      </c>
      <c r="F123" s="13">
        <v>81840</v>
      </c>
      <c r="G123" s="13">
        <v>82090</v>
      </c>
      <c r="H123" s="13">
        <v>80510</v>
      </c>
      <c r="I123" s="13">
        <v>83510</v>
      </c>
      <c r="J123" s="13">
        <v>81670</v>
      </c>
      <c r="K123" s="13">
        <v>80140</v>
      </c>
      <c r="L123" s="13">
        <v>84080</v>
      </c>
      <c r="M123" s="13">
        <v>84950</v>
      </c>
      <c r="N123" s="13">
        <v>85390</v>
      </c>
    </row>
    <row r="124" spans="1:14" ht="11.25" customHeight="1" x14ac:dyDescent="0.2">
      <c r="A124" s="9" t="s">
        <v>20</v>
      </c>
      <c r="B124" s="13">
        <v>5100</v>
      </c>
      <c r="C124" s="13">
        <v>5230</v>
      </c>
      <c r="D124" s="13">
        <v>5650</v>
      </c>
      <c r="E124" s="13">
        <v>5440</v>
      </c>
      <c r="F124" s="13">
        <v>4710</v>
      </c>
      <c r="G124" s="13">
        <v>4780</v>
      </c>
      <c r="H124" s="13">
        <v>5290</v>
      </c>
      <c r="I124" s="13">
        <v>4960</v>
      </c>
      <c r="J124" s="13">
        <v>5160</v>
      </c>
      <c r="K124" s="13">
        <v>4890</v>
      </c>
      <c r="L124" s="13">
        <v>4880</v>
      </c>
      <c r="M124" s="13">
        <v>5150</v>
      </c>
      <c r="N124" s="13">
        <v>5020</v>
      </c>
    </row>
    <row r="125" spans="1:14" ht="11.25" customHeight="1" x14ac:dyDescent="0.2">
      <c r="A125" s="9" t="s">
        <v>21</v>
      </c>
      <c r="B125" s="14">
        <v>5.8</v>
      </c>
      <c r="C125" s="14">
        <v>6</v>
      </c>
      <c r="D125" s="14">
        <v>6.4</v>
      </c>
      <c r="E125" s="14">
        <v>6.3</v>
      </c>
      <c r="F125" s="14">
        <v>5.4</v>
      </c>
      <c r="G125" s="14">
        <v>5.5</v>
      </c>
      <c r="H125" s="14">
        <v>6.2</v>
      </c>
      <c r="I125" s="14">
        <v>5.6</v>
      </c>
      <c r="J125" s="14">
        <v>5.9</v>
      </c>
      <c r="K125" s="14">
        <v>5.7</v>
      </c>
      <c r="L125" s="14">
        <v>5.5</v>
      </c>
      <c r="M125" s="14">
        <v>5.7</v>
      </c>
      <c r="N125" s="14">
        <v>5.6</v>
      </c>
    </row>
    <row r="126" spans="1:14" ht="11.2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1.25" customHeight="1" x14ac:dyDescent="0.2">
      <c r="A127" s="6">
        <v>1991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1.25" customHeight="1" x14ac:dyDescent="0.2">
      <c r="A128" s="9" t="s">
        <v>18</v>
      </c>
      <c r="B128" s="7">
        <f>B129+B130</f>
        <v>85920</v>
      </c>
      <c r="C128" s="7">
        <f>IF(ISNUMBER(C129),C129+C130," ")</f>
        <v>86140</v>
      </c>
      <c r="D128" s="7">
        <f t="shared" ref="D128:N128" si="19">IF(ISNUMBER(D129),D129+D130," ")</f>
        <v>86130</v>
      </c>
      <c r="E128" s="7">
        <f t="shared" si="19"/>
        <v>85810</v>
      </c>
      <c r="F128" s="7">
        <f t="shared" si="19"/>
        <v>84940</v>
      </c>
      <c r="G128" s="7">
        <f t="shared" si="19"/>
        <v>85060</v>
      </c>
      <c r="H128" s="7">
        <f t="shared" si="19"/>
        <v>86010</v>
      </c>
      <c r="I128" s="7">
        <f t="shared" si="19"/>
        <v>86580</v>
      </c>
      <c r="J128" s="7">
        <f t="shared" si="19"/>
        <v>85430</v>
      </c>
      <c r="K128" s="7">
        <f t="shared" si="19"/>
        <v>84850</v>
      </c>
      <c r="L128" s="7">
        <f t="shared" si="19"/>
        <v>85550</v>
      </c>
      <c r="M128" s="7">
        <f t="shared" si="19"/>
        <v>86810</v>
      </c>
      <c r="N128" s="7">
        <f t="shared" si="19"/>
        <v>87720</v>
      </c>
    </row>
    <row r="129" spans="1:14" ht="11.25" customHeight="1" x14ac:dyDescent="0.2">
      <c r="A129" s="9" t="s">
        <v>19</v>
      </c>
      <c r="B129" s="13">
        <v>81690</v>
      </c>
      <c r="C129" s="13">
        <v>82020</v>
      </c>
      <c r="D129" s="13">
        <v>81580</v>
      </c>
      <c r="E129" s="13">
        <v>81270</v>
      </c>
      <c r="F129" s="13">
        <v>81070</v>
      </c>
      <c r="G129" s="13">
        <v>81060</v>
      </c>
      <c r="H129" s="13">
        <v>81650</v>
      </c>
      <c r="I129" s="13">
        <v>82430</v>
      </c>
      <c r="J129" s="13">
        <v>81400</v>
      </c>
      <c r="K129" s="13">
        <v>80750</v>
      </c>
      <c r="L129" s="13">
        <v>81280</v>
      </c>
      <c r="M129" s="13">
        <v>82440</v>
      </c>
      <c r="N129" s="13">
        <v>83300</v>
      </c>
    </row>
    <row r="130" spans="1:14" ht="11.25" customHeight="1" x14ac:dyDescent="0.2">
      <c r="A130" s="9" t="s">
        <v>20</v>
      </c>
      <c r="B130" s="13">
        <v>4230</v>
      </c>
      <c r="C130" s="13">
        <v>4120</v>
      </c>
      <c r="D130" s="13">
        <v>4550</v>
      </c>
      <c r="E130" s="13">
        <v>4540</v>
      </c>
      <c r="F130" s="13">
        <v>3870</v>
      </c>
      <c r="G130" s="13">
        <v>4000</v>
      </c>
      <c r="H130" s="13">
        <v>4360</v>
      </c>
      <c r="I130" s="13">
        <v>4150</v>
      </c>
      <c r="J130" s="13">
        <v>4030</v>
      </c>
      <c r="K130" s="13">
        <v>4100</v>
      </c>
      <c r="L130" s="13">
        <v>4270</v>
      </c>
      <c r="M130" s="13">
        <v>4370</v>
      </c>
      <c r="N130" s="13">
        <v>4420</v>
      </c>
    </row>
    <row r="131" spans="1:14" ht="11.25" customHeight="1" x14ac:dyDescent="0.2">
      <c r="A131" s="9" t="s">
        <v>21</v>
      </c>
      <c r="B131" s="14">
        <v>4.9000000000000004</v>
      </c>
      <c r="C131" s="14">
        <v>4.8</v>
      </c>
      <c r="D131" s="14">
        <v>5.3</v>
      </c>
      <c r="E131" s="14">
        <v>5.3</v>
      </c>
      <c r="F131" s="14">
        <v>4.5999999999999996</v>
      </c>
      <c r="G131" s="14">
        <v>4.7</v>
      </c>
      <c r="H131" s="14">
        <v>5.0999999999999996</v>
      </c>
      <c r="I131" s="14">
        <v>4.8</v>
      </c>
      <c r="J131" s="14">
        <v>4.7</v>
      </c>
      <c r="K131" s="14">
        <v>4.8</v>
      </c>
      <c r="L131" s="14">
        <v>5</v>
      </c>
      <c r="M131" s="14">
        <v>5</v>
      </c>
      <c r="N131" s="14">
        <v>5</v>
      </c>
    </row>
    <row r="132" spans="1:14" ht="11.2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1.25" customHeight="1" x14ac:dyDescent="0.2">
      <c r="A133" s="6">
        <v>1990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1.25" customHeight="1" x14ac:dyDescent="0.2">
      <c r="A134" s="9" t="s">
        <v>18</v>
      </c>
      <c r="B134" s="7">
        <f>B135+B136</f>
        <v>85030</v>
      </c>
      <c r="C134" s="7">
        <f>IF(ISNUMBER(C135),C135+C136," ")</f>
        <v>86510</v>
      </c>
      <c r="D134" s="7">
        <f t="shared" ref="D134:N134" si="20">IF(ISNUMBER(D135),D135+D136," ")</f>
        <v>86760</v>
      </c>
      <c r="E134" s="7">
        <f t="shared" si="20"/>
        <v>86170</v>
      </c>
      <c r="F134" s="7">
        <f t="shared" si="20"/>
        <v>85030</v>
      </c>
      <c r="G134" s="7">
        <f t="shared" si="20"/>
        <v>84920</v>
      </c>
      <c r="H134" s="7">
        <f t="shared" si="20"/>
        <v>84070</v>
      </c>
      <c r="I134" s="7">
        <f t="shared" si="20"/>
        <v>85660</v>
      </c>
      <c r="J134" s="7">
        <f t="shared" si="20"/>
        <v>85320</v>
      </c>
      <c r="K134" s="7">
        <f t="shared" si="20"/>
        <v>82150</v>
      </c>
      <c r="L134" s="7">
        <f t="shared" si="20"/>
        <v>83470</v>
      </c>
      <c r="M134" s="7">
        <f t="shared" si="20"/>
        <v>84720</v>
      </c>
      <c r="N134" s="7">
        <f t="shared" si="20"/>
        <v>85550</v>
      </c>
    </row>
    <row r="135" spans="1:14" ht="11.25" customHeight="1" x14ac:dyDescent="0.2">
      <c r="A135" s="9" t="s">
        <v>19</v>
      </c>
      <c r="B135" s="13">
        <v>81650</v>
      </c>
      <c r="C135" s="13">
        <v>83000</v>
      </c>
      <c r="D135" s="13">
        <v>83220</v>
      </c>
      <c r="E135" s="13">
        <v>82660</v>
      </c>
      <c r="F135" s="13">
        <v>81750</v>
      </c>
      <c r="G135" s="13">
        <v>81570</v>
      </c>
      <c r="H135" s="13">
        <v>80730</v>
      </c>
      <c r="I135" s="13">
        <v>82380</v>
      </c>
      <c r="J135" s="13">
        <v>82020</v>
      </c>
      <c r="K135" s="13">
        <v>78850</v>
      </c>
      <c r="L135" s="13">
        <v>80190</v>
      </c>
      <c r="M135" s="13">
        <v>81360</v>
      </c>
      <c r="N135" s="13">
        <v>82030</v>
      </c>
    </row>
    <row r="136" spans="1:14" ht="11.25" customHeight="1" x14ac:dyDescent="0.2">
      <c r="A136" s="9" t="s">
        <v>20</v>
      </c>
      <c r="B136" s="13">
        <v>3380</v>
      </c>
      <c r="C136" s="13">
        <v>3510</v>
      </c>
      <c r="D136" s="13">
        <v>3540</v>
      </c>
      <c r="E136" s="13">
        <v>3510</v>
      </c>
      <c r="F136" s="13">
        <v>3280</v>
      </c>
      <c r="G136" s="13">
        <v>3350</v>
      </c>
      <c r="H136" s="13">
        <v>3340</v>
      </c>
      <c r="I136" s="13">
        <v>3280</v>
      </c>
      <c r="J136" s="13">
        <v>3300</v>
      </c>
      <c r="K136" s="13">
        <v>3300</v>
      </c>
      <c r="L136" s="13">
        <v>3280</v>
      </c>
      <c r="M136" s="13">
        <v>3360</v>
      </c>
      <c r="N136" s="13">
        <v>3520</v>
      </c>
    </row>
    <row r="137" spans="1:14" ht="11.25" customHeight="1" x14ac:dyDescent="0.2">
      <c r="A137" s="9" t="s">
        <v>21</v>
      </c>
      <c r="B137" s="14">
        <v>4</v>
      </c>
      <c r="C137" s="14">
        <v>4.0999999999999996</v>
      </c>
      <c r="D137" s="14">
        <v>4.0999999999999996</v>
      </c>
      <c r="E137" s="14">
        <v>4.0999999999999996</v>
      </c>
      <c r="F137" s="14">
        <v>3.9</v>
      </c>
      <c r="G137" s="14">
        <v>3.9</v>
      </c>
      <c r="H137" s="14">
        <v>4</v>
      </c>
      <c r="I137" s="14">
        <v>3.8</v>
      </c>
      <c r="J137" s="14">
        <v>3.9</v>
      </c>
      <c r="K137" s="14">
        <v>4</v>
      </c>
      <c r="L137" s="14">
        <v>3.9</v>
      </c>
      <c r="M137" s="14">
        <v>4</v>
      </c>
      <c r="N137" s="14">
        <v>4.0999999999999996</v>
      </c>
    </row>
    <row r="138" spans="1:14" ht="11.2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1.25" customHeight="1" x14ac:dyDescent="0.2">
      <c r="A139" s="19" t="str">
        <f>'Wash State NOT Adj'!A139</f>
        <v xml:space="preserve">    1/ Official U.S. Department of Labor, Bureau of Labor Statistics data.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1.25" customHeight="1" x14ac:dyDescent="0.2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1.25" customHeight="1" x14ac:dyDescent="0.2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1.25" customHeight="1" x14ac:dyDescent="0.2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1.25" customHeight="1" x14ac:dyDescent="0.2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1.25" customHeight="1" x14ac:dyDescent="0.2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1.25" customHeight="1" x14ac:dyDescent="0.2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6"/>
  <dimension ref="A1:V170"/>
  <sheetViews>
    <sheetView showGridLines="0" tabSelected="1" workbookViewId="0">
      <pane ySplit="4" topLeftCell="A5" activePane="bottomLeft" state="frozen"/>
      <selection pane="bottomLeft" activeCell="F12" sqref="F12"/>
    </sheetView>
  </sheetViews>
  <sheetFormatPr defaultColWidth="10.625" defaultRowHeight="11.25" customHeight="1" x14ac:dyDescent="0.2"/>
  <cols>
    <col min="1" max="1" width="14.875" style="2" customWidth="1"/>
    <col min="2" max="2" width="8.125" style="4" customWidth="1"/>
    <col min="3" max="3" width="6.125" style="4" customWidth="1"/>
    <col min="4" max="4" width="6.25" style="4" customWidth="1"/>
    <col min="5" max="5" width="6" style="4" customWidth="1"/>
    <col min="6" max="6" width="6.25" style="4" customWidth="1"/>
    <col min="7" max="7" width="5.625" style="4" customWidth="1"/>
    <col min="8" max="8" width="6" style="4" customWidth="1"/>
    <col min="9" max="9" width="5.5" style="4" customWidth="1"/>
    <col min="10" max="10" width="6.125" style="4" customWidth="1"/>
    <col min="11" max="11" width="5.875" style="4" customWidth="1"/>
    <col min="12" max="12" width="5.625" style="4" customWidth="1"/>
    <col min="13" max="13" width="5.5" style="4" customWidth="1"/>
    <col min="14" max="14" width="6.125" style="4" customWidth="1"/>
    <col min="15" max="15" width="6.875" style="2" customWidth="1"/>
    <col min="16" max="16" width="5.875" style="2" customWidth="1"/>
    <col min="17" max="17" width="5.75" style="2" customWidth="1"/>
    <col min="18" max="18" width="6.375" style="2" customWidth="1"/>
    <col min="19" max="19" width="5.625" style="2" customWidth="1"/>
    <col min="20" max="20" width="6.375" style="2" customWidth="1"/>
    <col min="21" max="21" width="5.625" style="2" customWidth="1"/>
    <col min="22" max="22" width="5.375" style="2" customWidth="1"/>
    <col min="23" max="23" width="5.75" style="2" customWidth="1"/>
    <col min="24" max="24" width="5.375" style="2" customWidth="1"/>
    <col min="25" max="25" width="6" style="2" customWidth="1"/>
    <col min="26" max="26" width="7" style="2" customWidth="1"/>
    <col min="27" max="16384" width="10.625" style="2"/>
  </cols>
  <sheetData>
    <row r="1" spans="1:15" ht="11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1.25" customHeight="1" x14ac:dyDescent="0.2">
      <c r="A2" s="2" t="s">
        <v>2</v>
      </c>
      <c r="B2" s="2"/>
      <c r="C2" s="3" t="s">
        <v>23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2" t="s">
        <v>32</v>
      </c>
    </row>
    <row r="3" spans="1:15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  <c r="N3" s="12"/>
    </row>
    <row r="4" spans="1:15" ht="11.25" customHeight="1" x14ac:dyDescent="0.2">
      <c r="A4" s="17" t="s">
        <v>5</v>
      </c>
      <c r="C4" s="33">
        <v>2003</v>
      </c>
      <c r="D4" s="33">
        <v>2004</v>
      </c>
      <c r="E4" s="33">
        <v>2005</v>
      </c>
      <c r="F4" s="33">
        <v>2006</v>
      </c>
      <c r="G4" s="33">
        <v>2007</v>
      </c>
      <c r="H4" s="33">
        <v>2008</v>
      </c>
      <c r="I4" s="33">
        <v>2009</v>
      </c>
      <c r="J4" s="33">
        <v>2010</v>
      </c>
      <c r="K4" s="33">
        <v>2011</v>
      </c>
      <c r="L4" s="33">
        <v>2012</v>
      </c>
      <c r="M4" s="33">
        <v>2013</v>
      </c>
      <c r="N4" s="4">
        <v>2014</v>
      </c>
    </row>
    <row r="5" spans="1:15" ht="11.2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17"/>
    </row>
    <row r="6" spans="1:15" ht="11.25" customHeight="1" x14ac:dyDescent="0.2">
      <c r="A6" s="9" t="s">
        <v>18</v>
      </c>
      <c r="C6" s="7">
        <f t="shared" ref="C6:J6" si="0">C7+C8</f>
        <v>27270</v>
      </c>
      <c r="D6" s="7">
        <f t="shared" si="0"/>
        <v>28170</v>
      </c>
      <c r="E6" s="7">
        <f t="shared" si="0"/>
        <v>29370</v>
      </c>
      <c r="F6" s="7">
        <f t="shared" si="0"/>
        <v>29410</v>
      </c>
      <c r="G6" s="7">
        <f t="shared" si="0"/>
        <v>29720</v>
      </c>
      <c r="H6" s="7">
        <f t="shared" si="0"/>
        <v>29960</v>
      </c>
      <c r="I6" s="7">
        <f t="shared" si="0"/>
        <v>30320</v>
      </c>
      <c r="J6" s="7">
        <f t="shared" si="0"/>
        <v>30260</v>
      </c>
      <c r="K6" s="7">
        <v>29450</v>
      </c>
      <c r="L6" s="7">
        <v>28610</v>
      </c>
      <c r="M6" s="7">
        <v>27270</v>
      </c>
      <c r="N6" s="7">
        <v>26010</v>
      </c>
    </row>
    <row r="7" spans="1:15" ht="11.25" customHeight="1" x14ac:dyDescent="0.2">
      <c r="A7" s="9" t="s">
        <v>19</v>
      </c>
      <c r="C7" s="21">
        <v>24920</v>
      </c>
      <c r="D7" s="8">
        <v>26160</v>
      </c>
      <c r="E7" s="7">
        <v>27470</v>
      </c>
      <c r="F7" s="8">
        <v>27700</v>
      </c>
      <c r="G7" s="8">
        <v>27990</v>
      </c>
      <c r="H7" s="8">
        <v>27850</v>
      </c>
      <c r="I7" s="8">
        <v>27270</v>
      </c>
      <c r="J7" s="8">
        <v>27130</v>
      </c>
      <c r="K7" s="8">
        <v>26380</v>
      </c>
      <c r="L7" s="8">
        <v>25790</v>
      </c>
      <c r="M7" s="8">
        <f>24920</f>
        <v>24920</v>
      </c>
      <c r="N7" s="8">
        <v>24210</v>
      </c>
    </row>
    <row r="8" spans="1:15" ht="11.25" customHeight="1" x14ac:dyDescent="0.2">
      <c r="A8" s="9" t="s">
        <v>20</v>
      </c>
      <c r="C8" s="21">
        <v>2350</v>
      </c>
      <c r="D8" s="8">
        <v>2010</v>
      </c>
      <c r="E8" s="7">
        <v>1900</v>
      </c>
      <c r="F8" s="8">
        <v>1710</v>
      </c>
      <c r="G8" s="8">
        <v>1730</v>
      </c>
      <c r="H8" s="8">
        <v>2110</v>
      </c>
      <c r="I8" s="8">
        <v>3050</v>
      </c>
      <c r="J8" s="8">
        <v>3130</v>
      </c>
      <c r="K8" s="8">
        <v>2980</v>
      </c>
      <c r="L8" s="8">
        <v>2820</v>
      </c>
      <c r="M8" s="8">
        <v>2350</v>
      </c>
      <c r="N8" s="8">
        <v>1800</v>
      </c>
    </row>
    <row r="9" spans="1:15" ht="11.25" customHeight="1" x14ac:dyDescent="0.2">
      <c r="A9" s="9" t="s">
        <v>21</v>
      </c>
      <c r="C9" s="11">
        <v>8.6117427020683586</v>
      </c>
      <c r="D9" s="24">
        <v>7.1</v>
      </c>
      <c r="E9" s="11">
        <v>6.4657753509874762</v>
      </c>
      <c r="F9" s="27">
        <v>5.8029261213869887</v>
      </c>
      <c r="G9" s="24">
        <v>5.808827241164626</v>
      </c>
      <c r="H9" s="24">
        <v>7.0513872242445137</v>
      </c>
      <c r="I9" s="24">
        <v>10.045353343778347</v>
      </c>
      <c r="J9" s="24">
        <v>10.352576371352171</v>
      </c>
      <c r="K9" s="27">
        <v>10.070969922271038</v>
      </c>
      <c r="L9" s="31">
        <f>L8/L6</f>
        <v>9.8566934638238374E-2</v>
      </c>
      <c r="M9" s="31">
        <f>M8/M6</f>
        <v>8.6175284195086174E-2</v>
      </c>
      <c r="N9" s="31">
        <f>N8/N6</f>
        <v>6.9204152249134954E-2</v>
      </c>
    </row>
    <row r="10" spans="1:15" ht="11.25" customHeight="1" x14ac:dyDescent="0.2">
      <c r="A10" s="9"/>
      <c r="B10" s="3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 ht="11.25" customHeight="1" x14ac:dyDescent="0.2">
      <c r="B11" s="2" t="s">
        <v>34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5" ht="11.25" customHeight="1" x14ac:dyDescent="0.2">
      <c r="A12" s="2">
        <v>2005</v>
      </c>
      <c r="B12" s="30">
        <f>29360/29656</f>
        <v>0.99001888319395737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ht="11.25" customHeight="1" x14ac:dyDescent="0.2">
      <c r="A13" s="2">
        <v>2006</v>
      </c>
      <c r="B13" s="30">
        <f>29410/30186</f>
        <v>0.97429271847876497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 ht="11.25" customHeight="1" x14ac:dyDescent="0.2">
      <c r="A14" s="2">
        <v>2007</v>
      </c>
      <c r="B14" s="30">
        <f>29720/30269</f>
        <v>0.98186263173543886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ht="11.25" customHeight="1" x14ac:dyDescent="0.2">
      <c r="A15" s="2">
        <v>2008</v>
      </c>
      <c r="B15" s="30">
        <f>29960/30320</f>
        <v>0.98812664907651715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ht="11.25" customHeight="1" x14ac:dyDescent="0.2">
      <c r="A16" s="2">
        <v>2009</v>
      </c>
      <c r="B16" s="30">
        <f>30320/30226</f>
        <v>1.0031099053794745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2" ht="11.25" customHeight="1" x14ac:dyDescent="0.2">
      <c r="A17" s="2">
        <v>2010</v>
      </c>
      <c r="B17" s="30">
        <f>30260/30065</f>
        <v>1.0064859471145851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22" ht="11.25" customHeight="1" x14ac:dyDescent="0.2">
      <c r="A18" s="2">
        <v>2011</v>
      </c>
      <c r="B18" s="30">
        <f>29450/29875</f>
        <v>0.98577405857740585</v>
      </c>
      <c r="C18" s="7">
        <v>29960</v>
      </c>
      <c r="D18" s="7">
        <v>30000</v>
      </c>
      <c r="E18" s="7">
        <v>29980</v>
      </c>
      <c r="F18" s="7">
        <v>29660</v>
      </c>
      <c r="G18" s="7">
        <v>29950</v>
      </c>
      <c r="H18" s="7">
        <v>29440</v>
      </c>
      <c r="I18" s="7">
        <v>29100</v>
      </c>
      <c r="J18" s="7">
        <v>29760</v>
      </c>
      <c r="K18" s="7">
        <v>29090</v>
      </c>
      <c r="L18" s="7">
        <v>29390</v>
      </c>
      <c r="M18" s="7">
        <v>29300</v>
      </c>
      <c r="N18" s="7">
        <v>29450</v>
      </c>
    </row>
    <row r="19" spans="1:22" ht="11.25" customHeight="1" x14ac:dyDescent="0.2">
      <c r="A19" s="2">
        <v>2012</v>
      </c>
      <c r="B19" s="30">
        <f>28610/29520</f>
        <v>0.96917344173441733</v>
      </c>
      <c r="C19" s="8">
        <v>26590</v>
      </c>
      <c r="D19" s="8">
        <v>26680</v>
      </c>
      <c r="E19" s="8">
        <v>26590</v>
      </c>
      <c r="F19" s="8">
        <v>26680</v>
      </c>
      <c r="G19" s="8">
        <v>26990</v>
      </c>
      <c r="H19" s="8">
        <v>26480</v>
      </c>
      <c r="I19" s="8">
        <v>26320</v>
      </c>
      <c r="J19" s="8">
        <v>26870</v>
      </c>
      <c r="K19" s="8">
        <v>26400</v>
      </c>
      <c r="L19" s="8">
        <v>26710</v>
      </c>
      <c r="M19" s="8">
        <v>26600</v>
      </c>
      <c r="N19" s="8">
        <v>26380</v>
      </c>
    </row>
    <row r="20" spans="1:22" ht="11.25" customHeight="1" x14ac:dyDescent="0.2">
      <c r="A20" s="2">
        <v>2013</v>
      </c>
      <c r="B20" s="30">
        <f>M6/29520</f>
        <v>0.92378048780487809</v>
      </c>
      <c r="C20" s="8">
        <v>3370</v>
      </c>
      <c r="D20" s="8">
        <v>3320</v>
      </c>
      <c r="E20" s="8">
        <v>3390</v>
      </c>
      <c r="F20" s="8">
        <v>2980</v>
      </c>
      <c r="G20" s="8">
        <v>2960</v>
      </c>
      <c r="H20" s="8">
        <v>2960</v>
      </c>
      <c r="I20" s="8">
        <v>2780</v>
      </c>
      <c r="J20" s="8">
        <v>2890</v>
      </c>
      <c r="K20" s="8">
        <v>2690</v>
      </c>
      <c r="L20" s="8">
        <v>2680</v>
      </c>
      <c r="M20" s="8">
        <v>2700</v>
      </c>
      <c r="N20" s="8">
        <v>3070</v>
      </c>
    </row>
    <row r="21" spans="1:22" ht="11.25" customHeight="1" x14ac:dyDescent="0.2">
      <c r="A21" s="9"/>
      <c r="C21" s="27">
        <v>11.3</v>
      </c>
      <c r="D21" s="27">
        <v>11.1</v>
      </c>
      <c r="E21" s="27">
        <v>11.3</v>
      </c>
      <c r="F21" s="27">
        <v>10.1</v>
      </c>
      <c r="G21" s="27">
        <v>9.9</v>
      </c>
      <c r="H21" s="27">
        <v>10.1</v>
      </c>
      <c r="I21" s="27">
        <v>9.5</v>
      </c>
      <c r="J21" s="27">
        <v>9.6999999999999993</v>
      </c>
      <c r="K21" s="27">
        <v>9.1999999999999993</v>
      </c>
      <c r="L21" s="27">
        <v>9.1</v>
      </c>
      <c r="M21" s="27">
        <v>9.1999999999999993</v>
      </c>
      <c r="N21" s="27">
        <v>10.4</v>
      </c>
    </row>
    <row r="22" spans="1:22" ht="11.25" customHeight="1" x14ac:dyDescent="0.2">
      <c r="A22" s="34" t="s">
        <v>33</v>
      </c>
      <c r="B22" s="3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2" ht="11.25" customHeight="1" x14ac:dyDescent="0.2">
      <c r="A23" s="36">
        <v>2003</v>
      </c>
      <c r="B23" s="37">
        <v>29025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22" ht="11.25" customHeight="1" x14ac:dyDescent="0.2">
      <c r="A24" s="36">
        <v>2004</v>
      </c>
      <c r="B24" s="37">
        <v>29280</v>
      </c>
      <c r="C24" s="7">
        <f>IF(ISNUMBER(C25),C25+C26," ")</f>
        <v>30130</v>
      </c>
      <c r="D24" s="7">
        <f t="shared" ref="D24:N24" si="1">IF(ISNUMBER(D25),D25+D26," ")</f>
        <v>30140</v>
      </c>
      <c r="E24" s="7">
        <f t="shared" si="1"/>
        <v>30240</v>
      </c>
      <c r="F24" s="7">
        <f t="shared" si="1"/>
        <v>30240</v>
      </c>
      <c r="G24" s="7">
        <f t="shared" si="1"/>
        <v>30450</v>
      </c>
      <c r="H24" s="7">
        <f t="shared" si="1"/>
        <v>30280</v>
      </c>
      <c r="I24" s="7">
        <f t="shared" si="1"/>
        <v>30190</v>
      </c>
      <c r="J24" s="7">
        <f t="shared" si="1"/>
        <v>30570</v>
      </c>
      <c r="K24" s="7">
        <f t="shared" si="1"/>
        <v>30280</v>
      </c>
      <c r="L24" s="7">
        <f t="shared" si="1"/>
        <v>30100</v>
      </c>
      <c r="M24" s="7">
        <f t="shared" si="1"/>
        <v>30470</v>
      </c>
      <c r="N24" s="7">
        <f t="shared" si="1"/>
        <v>30040</v>
      </c>
    </row>
    <row r="25" spans="1:22" ht="11.25" customHeight="1" x14ac:dyDescent="0.2">
      <c r="A25" s="36">
        <v>2005</v>
      </c>
      <c r="B25" s="37">
        <v>29656</v>
      </c>
      <c r="C25" s="8">
        <v>26420</v>
      </c>
      <c r="D25" s="8">
        <v>26430</v>
      </c>
      <c r="E25" s="8">
        <v>26700</v>
      </c>
      <c r="F25" s="8">
        <v>27130</v>
      </c>
      <c r="G25" s="8">
        <v>27400</v>
      </c>
      <c r="H25" s="8">
        <v>27380</v>
      </c>
      <c r="I25" s="8">
        <v>27270</v>
      </c>
      <c r="J25" s="8">
        <v>27510</v>
      </c>
      <c r="K25" s="8">
        <v>27470</v>
      </c>
      <c r="L25" s="8">
        <v>27350</v>
      </c>
      <c r="M25" s="8">
        <v>27460</v>
      </c>
      <c r="N25" s="8">
        <v>27010</v>
      </c>
    </row>
    <row r="26" spans="1:22" ht="11.25" customHeight="1" x14ac:dyDescent="0.2">
      <c r="A26" s="36">
        <v>2006</v>
      </c>
      <c r="B26" s="37">
        <v>30186</v>
      </c>
      <c r="C26" s="8">
        <v>3710</v>
      </c>
      <c r="D26" s="8">
        <v>3710</v>
      </c>
      <c r="E26" s="8">
        <v>3540</v>
      </c>
      <c r="F26" s="8">
        <v>3110</v>
      </c>
      <c r="G26" s="8">
        <v>3050</v>
      </c>
      <c r="H26" s="8">
        <v>2900</v>
      </c>
      <c r="I26" s="8">
        <v>2920</v>
      </c>
      <c r="J26" s="8">
        <v>3060</v>
      </c>
      <c r="K26" s="8">
        <v>2810</v>
      </c>
      <c r="L26" s="8">
        <v>2750</v>
      </c>
      <c r="M26" s="8">
        <v>3010</v>
      </c>
      <c r="N26" s="8">
        <v>3030</v>
      </c>
    </row>
    <row r="27" spans="1:22" ht="11.25" customHeight="1" x14ac:dyDescent="0.2">
      <c r="A27" s="36">
        <v>2007</v>
      </c>
      <c r="B27" s="37">
        <v>30269</v>
      </c>
      <c r="C27" s="24">
        <v>12.3</v>
      </c>
      <c r="D27" s="24">
        <v>12.3</v>
      </c>
      <c r="E27" s="24">
        <v>11.7</v>
      </c>
      <c r="F27" s="24">
        <v>10.3</v>
      </c>
      <c r="G27" s="24">
        <v>10</v>
      </c>
      <c r="H27" s="24">
        <v>9.6</v>
      </c>
      <c r="I27" s="24">
        <v>9.6999999999999993</v>
      </c>
      <c r="J27" s="24">
        <v>10</v>
      </c>
      <c r="K27" s="24">
        <v>9.3000000000000007</v>
      </c>
      <c r="L27" s="24">
        <v>9.1</v>
      </c>
      <c r="M27" s="24">
        <v>9.9</v>
      </c>
      <c r="N27" s="24">
        <v>10.1</v>
      </c>
    </row>
    <row r="28" spans="1:22" ht="11.25" customHeight="1" x14ac:dyDescent="0.2">
      <c r="A28" s="36">
        <v>2008</v>
      </c>
      <c r="B28" s="37">
        <v>30323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22" ht="11.25" customHeight="1" x14ac:dyDescent="0.2">
      <c r="A29" s="36">
        <v>2009</v>
      </c>
      <c r="B29" s="37">
        <v>30226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22" ht="11.25" customHeight="1" x14ac:dyDescent="0.2">
      <c r="A30" s="36">
        <v>2010</v>
      </c>
      <c r="B30" s="37">
        <v>30065</v>
      </c>
      <c r="C30" s="7">
        <f>IF(ISNUMBER(C31),C31+C32," ")</f>
        <v>30340</v>
      </c>
      <c r="D30" s="7">
        <f t="shared" ref="D30:N30" si="2">IF(ISNUMBER(D31),D31+D32," ")</f>
        <v>30550</v>
      </c>
      <c r="E30" s="7">
        <f t="shared" si="2"/>
        <v>30410</v>
      </c>
      <c r="F30" s="7">
        <f t="shared" si="2"/>
        <v>30320</v>
      </c>
      <c r="G30" s="7">
        <f t="shared" si="2"/>
        <v>30510</v>
      </c>
      <c r="H30" s="7">
        <f t="shared" si="2"/>
        <v>30610</v>
      </c>
      <c r="I30" s="7">
        <f t="shared" si="2"/>
        <v>30310</v>
      </c>
      <c r="J30" s="7">
        <f t="shared" si="2"/>
        <v>30690</v>
      </c>
      <c r="K30" s="7">
        <f t="shared" si="2"/>
        <v>30080</v>
      </c>
      <c r="L30" s="7">
        <f t="shared" si="2"/>
        <v>29860</v>
      </c>
      <c r="M30" s="7">
        <f t="shared" si="2"/>
        <v>30060</v>
      </c>
      <c r="N30" s="7">
        <f t="shared" si="2"/>
        <v>30080</v>
      </c>
    </row>
    <row r="31" spans="1:22" ht="11.25" customHeight="1" x14ac:dyDescent="0.2">
      <c r="A31" s="36">
        <v>2011</v>
      </c>
      <c r="B31" s="37">
        <v>29876</v>
      </c>
      <c r="C31" s="8">
        <v>27250</v>
      </c>
      <c r="D31" s="8">
        <v>27320</v>
      </c>
      <c r="E31" s="8">
        <v>27140</v>
      </c>
      <c r="F31" s="8">
        <v>27300</v>
      </c>
      <c r="G31" s="8">
        <v>27490</v>
      </c>
      <c r="H31" s="8">
        <v>27520</v>
      </c>
      <c r="I31" s="8">
        <v>27320</v>
      </c>
      <c r="J31" s="8">
        <v>27660</v>
      </c>
      <c r="K31" s="8">
        <v>27270</v>
      </c>
      <c r="L31" s="8">
        <v>27080</v>
      </c>
      <c r="M31" s="8">
        <v>27080</v>
      </c>
      <c r="N31" s="8">
        <v>26840</v>
      </c>
      <c r="V31" s="30"/>
    </row>
    <row r="32" spans="1:22" ht="11.25" customHeight="1" x14ac:dyDescent="0.2">
      <c r="A32" s="36">
        <v>2012</v>
      </c>
      <c r="B32" s="37">
        <v>29520</v>
      </c>
      <c r="C32" s="8">
        <v>3090</v>
      </c>
      <c r="D32" s="8">
        <v>3230</v>
      </c>
      <c r="E32" s="8">
        <v>3270</v>
      </c>
      <c r="F32" s="8">
        <v>3020</v>
      </c>
      <c r="G32" s="8">
        <v>3020</v>
      </c>
      <c r="H32" s="8">
        <v>3090</v>
      </c>
      <c r="I32" s="8">
        <v>2990</v>
      </c>
      <c r="J32" s="8">
        <v>3030</v>
      </c>
      <c r="K32" s="8">
        <v>2810</v>
      </c>
      <c r="L32" s="8">
        <v>2780</v>
      </c>
      <c r="M32" s="8">
        <v>2980</v>
      </c>
      <c r="N32" s="8">
        <v>3240</v>
      </c>
      <c r="V32" s="30"/>
    </row>
    <row r="33" spans="1:14" ht="11.25" customHeight="1" x14ac:dyDescent="0.2">
      <c r="A33" s="38">
        <v>2013</v>
      </c>
      <c r="B33" s="39">
        <v>29274</v>
      </c>
      <c r="C33" s="24">
        <v>10.199999999999999</v>
      </c>
      <c r="D33" s="24">
        <v>10.6</v>
      </c>
      <c r="E33" s="24">
        <v>10.8</v>
      </c>
      <c r="F33" s="24">
        <v>10</v>
      </c>
      <c r="G33" s="24">
        <v>9.9</v>
      </c>
      <c r="H33" s="24">
        <v>10.1</v>
      </c>
      <c r="I33" s="24">
        <v>9.9</v>
      </c>
      <c r="J33" s="24">
        <v>9.9</v>
      </c>
      <c r="K33" s="24">
        <v>9.3000000000000007</v>
      </c>
      <c r="L33" s="24">
        <v>9.3000000000000007</v>
      </c>
      <c r="M33" s="24">
        <v>9.9</v>
      </c>
      <c r="N33" s="24">
        <v>10.8</v>
      </c>
    </row>
    <row r="34" spans="1:14" ht="11.25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1.25" customHeight="1" x14ac:dyDescent="0.2">
      <c r="A35" s="6">
        <v>2002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1.25" customHeight="1" x14ac:dyDescent="0.2">
      <c r="A36" s="9" t="s">
        <v>18</v>
      </c>
      <c r="B36" s="7">
        <f>B37+B38</f>
        <v>26750</v>
      </c>
      <c r="C36" s="7">
        <f>IF(ISNUMBER(C37),C37+C38," ")</f>
        <v>26340</v>
      </c>
      <c r="D36" s="7">
        <f t="shared" ref="D36:N36" si="3">IF(ISNUMBER(D37),D37+D38," ")</f>
        <v>26450</v>
      </c>
      <c r="E36" s="7">
        <f t="shared" si="3"/>
        <v>26590</v>
      </c>
      <c r="F36" s="7">
        <f t="shared" si="3"/>
        <v>26390</v>
      </c>
      <c r="G36" s="7">
        <f t="shared" si="3"/>
        <v>26540</v>
      </c>
      <c r="H36" s="7">
        <f t="shared" si="3"/>
        <v>26870</v>
      </c>
      <c r="I36" s="7">
        <f t="shared" si="3"/>
        <v>27070</v>
      </c>
      <c r="J36" s="7">
        <f t="shared" si="3"/>
        <v>27140</v>
      </c>
      <c r="K36" s="7">
        <f t="shared" si="3"/>
        <v>26800</v>
      </c>
      <c r="L36" s="7">
        <f t="shared" si="3"/>
        <v>26860</v>
      </c>
      <c r="M36" s="7">
        <f t="shared" si="3"/>
        <v>26780</v>
      </c>
      <c r="N36" s="7">
        <f t="shared" si="3"/>
        <v>27110</v>
      </c>
    </row>
    <row r="37" spans="1:14" ht="11.25" customHeight="1" x14ac:dyDescent="0.2">
      <c r="A37" s="9" t="s">
        <v>19</v>
      </c>
      <c r="B37" s="7">
        <v>24430</v>
      </c>
      <c r="C37" s="7">
        <v>23560</v>
      </c>
      <c r="D37" s="7">
        <v>23750</v>
      </c>
      <c r="E37" s="7">
        <v>23950</v>
      </c>
      <c r="F37" s="7">
        <v>23950</v>
      </c>
      <c r="G37" s="7">
        <v>24430</v>
      </c>
      <c r="H37" s="7">
        <v>24650</v>
      </c>
      <c r="I37" s="7">
        <v>24770</v>
      </c>
      <c r="J37" s="7">
        <v>25020</v>
      </c>
      <c r="K37" s="7">
        <v>24920</v>
      </c>
      <c r="L37" s="7">
        <v>24960</v>
      </c>
      <c r="M37" s="7">
        <v>24590</v>
      </c>
      <c r="N37" s="7">
        <v>24580</v>
      </c>
    </row>
    <row r="38" spans="1:14" ht="11.25" customHeight="1" x14ac:dyDescent="0.2">
      <c r="A38" s="9" t="s">
        <v>20</v>
      </c>
      <c r="B38" s="7">
        <v>2320</v>
      </c>
      <c r="C38" s="7">
        <v>2780</v>
      </c>
      <c r="D38" s="7">
        <v>2700</v>
      </c>
      <c r="E38" s="7">
        <v>2640</v>
      </c>
      <c r="F38" s="7">
        <v>2440</v>
      </c>
      <c r="G38" s="7">
        <v>2110</v>
      </c>
      <c r="H38" s="7">
        <v>2220</v>
      </c>
      <c r="I38" s="7">
        <v>2300</v>
      </c>
      <c r="J38" s="7">
        <v>2120</v>
      </c>
      <c r="K38" s="7">
        <v>1880</v>
      </c>
      <c r="L38" s="7">
        <v>1900</v>
      </c>
      <c r="M38" s="7">
        <v>2190</v>
      </c>
      <c r="N38" s="7">
        <v>2530</v>
      </c>
    </row>
    <row r="39" spans="1:14" ht="11.25" customHeight="1" x14ac:dyDescent="0.2">
      <c r="A39" s="9" t="s">
        <v>21</v>
      </c>
      <c r="B39" s="20">
        <v>8.6667829923536637</v>
      </c>
      <c r="C39" s="20">
        <v>10.6</v>
      </c>
      <c r="D39" s="20">
        <v>10.199999999999999</v>
      </c>
      <c r="E39" s="20">
        <v>9.9</v>
      </c>
      <c r="F39" s="20">
        <v>9.1999999999999993</v>
      </c>
      <c r="G39" s="20">
        <v>8</v>
      </c>
      <c r="H39" s="20">
        <v>8.3000000000000007</v>
      </c>
      <c r="I39" s="20">
        <v>8.5</v>
      </c>
      <c r="J39" s="20">
        <v>7.8</v>
      </c>
      <c r="K39" s="20">
        <v>7</v>
      </c>
      <c r="L39" s="20">
        <v>7.1</v>
      </c>
      <c r="M39" s="20">
        <v>8.1999999999999993</v>
      </c>
      <c r="N39" s="20">
        <v>9.3000000000000007</v>
      </c>
    </row>
    <row r="40" spans="1:14" ht="11.25" customHeight="1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1.25" customHeight="1" x14ac:dyDescent="0.2">
      <c r="A41" s="6">
        <v>2001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1.25" customHeight="1" x14ac:dyDescent="0.2">
      <c r="A42" s="9" t="s">
        <v>18</v>
      </c>
      <c r="B42" s="7">
        <f>B43+B44</f>
        <v>25780</v>
      </c>
      <c r="C42" s="7">
        <f>IF(ISNUMBER(C43),C43+C44," ")</f>
        <v>26070</v>
      </c>
      <c r="D42" s="7">
        <f t="shared" ref="D42:N42" si="4">IF(ISNUMBER(D43),D43+D44," ")</f>
        <v>25900</v>
      </c>
      <c r="E42" s="7">
        <f t="shared" si="4"/>
        <v>25750</v>
      </c>
      <c r="F42" s="7">
        <f t="shared" si="4"/>
        <v>25400</v>
      </c>
      <c r="G42" s="7">
        <f t="shared" si="4"/>
        <v>25450</v>
      </c>
      <c r="H42" s="7">
        <f t="shared" si="4"/>
        <v>25730</v>
      </c>
      <c r="I42" s="7">
        <f t="shared" si="4"/>
        <v>25850</v>
      </c>
      <c r="J42" s="7">
        <f t="shared" si="4"/>
        <v>25870</v>
      </c>
      <c r="K42" s="7">
        <f t="shared" si="4"/>
        <v>25630</v>
      </c>
      <c r="L42" s="7">
        <f t="shared" si="4"/>
        <v>25640</v>
      </c>
      <c r="M42" s="7">
        <f t="shared" si="4"/>
        <v>25940</v>
      </c>
      <c r="N42" s="7">
        <f t="shared" si="4"/>
        <v>26110</v>
      </c>
    </row>
    <row r="43" spans="1:14" ht="11.25" customHeight="1" x14ac:dyDescent="0.2">
      <c r="A43" s="9" t="s">
        <v>19</v>
      </c>
      <c r="B43" s="7">
        <v>23760</v>
      </c>
      <c r="C43" s="7">
        <v>23780</v>
      </c>
      <c r="D43" s="7">
        <v>23590</v>
      </c>
      <c r="E43" s="7">
        <v>23550</v>
      </c>
      <c r="F43" s="7">
        <v>23490</v>
      </c>
      <c r="G43" s="7">
        <v>23680</v>
      </c>
      <c r="H43" s="7">
        <v>23830</v>
      </c>
      <c r="I43" s="7">
        <v>23980</v>
      </c>
      <c r="J43" s="7">
        <v>23930</v>
      </c>
      <c r="K43" s="7">
        <v>23990</v>
      </c>
      <c r="L43" s="7">
        <v>23810</v>
      </c>
      <c r="M43" s="7">
        <v>23710</v>
      </c>
      <c r="N43" s="7">
        <v>23780</v>
      </c>
    </row>
    <row r="44" spans="1:14" ht="11.25" customHeight="1" x14ac:dyDescent="0.2">
      <c r="A44" s="9" t="s">
        <v>20</v>
      </c>
      <c r="B44" s="7">
        <v>2020</v>
      </c>
      <c r="C44" s="7">
        <v>2290</v>
      </c>
      <c r="D44" s="7">
        <v>2310</v>
      </c>
      <c r="E44" s="7">
        <v>2200</v>
      </c>
      <c r="F44" s="7">
        <v>1910</v>
      </c>
      <c r="G44" s="7">
        <v>1770</v>
      </c>
      <c r="H44" s="7">
        <v>1900</v>
      </c>
      <c r="I44" s="7">
        <v>1870</v>
      </c>
      <c r="J44" s="7">
        <v>1940</v>
      </c>
      <c r="K44" s="7">
        <v>1640</v>
      </c>
      <c r="L44" s="7">
        <v>1830</v>
      </c>
      <c r="M44" s="7">
        <v>2230</v>
      </c>
      <c r="N44" s="7">
        <v>2330</v>
      </c>
    </row>
    <row r="45" spans="1:14" ht="11.25" customHeight="1" x14ac:dyDescent="0.2">
      <c r="A45" s="9" t="s">
        <v>21</v>
      </c>
      <c r="B45" s="11">
        <v>7.8355314197051982</v>
      </c>
      <c r="C45" s="11">
        <v>8.8000000000000007</v>
      </c>
      <c r="D45" s="11">
        <v>8.9</v>
      </c>
      <c r="E45" s="11">
        <v>8.5</v>
      </c>
      <c r="F45" s="11">
        <v>7.5</v>
      </c>
      <c r="G45" s="11">
        <v>6.9</v>
      </c>
      <c r="H45" s="11">
        <v>7.4</v>
      </c>
      <c r="I45" s="11">
        <v>7.2</v>
      </c>
      <c r="J45" s="11">
        <v>7.5</v>
      </c>
      <c r="K45" s="11">
        <v>6.4</v>
      </c>
      <c r="L45" s="11">
        <v>7.1</v>
      </c>
      <c r="M45" s="11">
        <v>8.6</v>
      </c>
      <c r="N45" s="11">
        <v>8.9</v>
      </c>
    </row>
    <row r="46" spans="1:14" ht="11.25" customHeight="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1.25" customHeight="1" x14ac:dyDescent="0.2">
      <c r="A47" s="6">
        <v>2000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1.25" customHeight="1" x14ac:dyDescent="0.2">
      <c r="A48" s="9" t="s">
        <v>18</v>
      </c>
      <c r="B48" s="7">
        <f>B49+B50</f>
        <v>25820</v>
      </c>
      <c r="C48" s="7">
        <f>IF(ISNUMBER(C49),C49+C50," ")</f>
        <v>26210</v>
      </c>
      <c r="D48" s="7">
        <f t="shared" ref="D48:N48" si="5">IF(ISNUMBER(D49),D49+D50," ")</f>
        <v>26220</v>
      </c>
      <c r="E48" s="7">
        <f t="shared" si="5"/>
        <v>26190</v>
      </c>
      <c r="F48" s="7">
        <f t="shared" si="5"/>
        <v>25940</v>
      </c>
      <c r="G48" s="7">
        <f t="shared" si="5"/>
        <v>25920</v>
      </c>
      <c r="H48" s="7">
        <f t="shared" si="5"/>
        <v>25910</v>
      </c>
      <c r="I48" s="7">
        <f t="shared" si="5"/>
        <v>25880</v>
      </c>
      <c r="J48" s="7">
        <f t="shared" si="5"/>
        <v>25910</v>
      </c>
      <c r="K48" s="7">
        <f t="shared" si="5"/>
        <v>25200</v>
      </c>
      <c r="L48" s="7">
        <f t="shared" si="5"/>
        <v>25340</v>
      </c>
      <c r="M48" s="7">
        <f t="shared" si="5"/>
        <v>25480</v>
      </c>
      <c r="N48" s="7">
        <f t="shared" si="5"/>
        <v>25680</v>
      </c>
    </row>
    <row r="49" spans="1:15" ht="11.25" customHeight="1" x14ac:dyDescent="0.2">
      <c r="A49" s="9" t="s">
        <v>19</v>
      </c>
      <c r="B49" s="7">
        <v>24050</v>
      </c>
      <c r="C49" s="7">
        <v>24050</v>
      </c>
      <c r="D49" s="7">
        <v>24090</v>
      </c>
      <c r="E49" s="7">
        <v>24280</v>
      </c>
      <c r="F49" s="7">
        <v>24290</v>
      </c>
      <c r="G49" s="7">
        <v>24310</v>
      </c>
      <c r="H49" s="7">
        <v>24220</v>
      </c>
      <c r="I49" s="7">
        <v>24150</v>
      </c>
      <c r="J49" s="7">
        <v>24100</v>
      </c>
      <c r="K49" s="7">
        <v>23760</v>
      </c>
      <c r="L49" s="7">
        <v>23820</v>
      </c>
      <c r="M49" s="7">
        <v>23690</v>
      </c>
      <c r="N49" s="7">
        <v>23830</v>
      </c>
    </row>
    <row r="50" spans="1:15" ht="11.25" customHeight="1" x14ac:dyDescent="0.2">
      <c r="A50" s="9" t="s">
        <v>20</v>
      </c>
      <c r="B50" s="7">
        <v>1770</v>
      </c>
      <c r="C50" s="7">
        <v>2160</v>
      </c>
      <c r="D50" s="7">
        <v>2130</v>
      </c>
      <c r="E50" s="7">
        <v>1910</v>
      </c>
      <c r="F50" s="7">
        <v>1650</v>
      </c>
      <c r="G50" s="7">
        <v>1610</v>
      </c>
      <c r="H50" s="7">
        <v>1690</v>
      </c>
      <c r="I50" s="7">
        <v>1730</v>
      </c>
      <c r="J50" s="7">
        <v>1810</v>
      </c>
      <c r="K50" s="7">
        <v>1440</v>
      </c>
      <c r="L50" s="7">
        <v>1520</v>
      </c>
      <c r="M50" s="7">
        <v>1790</v>
      </c>
      <c r="N50" s="7">
        <v>1850</v>
      </c>
    </row>
    <row r="51" spans="1:15" ht="11.25" customHeight="1" x14ac:dyDescent="0.2">
      <c r="A51" s="9" t="s">
        <v>21</v>
      </c>
      <c r="B51" s="11">
        <v>6.8551510457010068</v>
      </c>
      <c r="C51" s="11">
        <v>8.1999999999999993</v>
      </c>
      <c r="D51" s="11">
        <v>8.1</v>
      </c>
      <c r="E51" s="11">
        <v>7.3</v>
      </c>
      <c r="F51" s="11">
        <v>6.4</v>
      </c>
      <c r="G51" s="11">
        <v>6.2</v>
      </c>
      <c r="H51" s="11">
        <v>6.5</v>
      </c>
      <c r="I51" s="11">
        <v>6.7</v>
      </c>
      <c r="J51" s="11">
        <v>7</v>
      </c>
      <c r="K51" s="11">
        <v>5.7</v>
      </c>
      <c r="L51" s="11">
        <v>6</v>
      </c>
      <c r="M51" s="11">
        <v>7</v>
      </c>
      <c r="N51" s="11">
        <v>7.2</v>
      </c>
    </row>
    <row r="52" spans="1:15" ht="11.2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5" ht="11.25" customHeight="1" x14ac:dyDescent="0.2">
      <c r="A53" s="6">
        <v>1999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5" ht="11.25" customHeight="1" x14ac:dyDescent="0.2">
      <c r="A54" s="9" t="s">
        <v>18</v>
      </c>
      <c r="B54" s="7">
        <f>B55+B56</f>
        <v>26360</v>
      </c>
      <c r="C54" s="7">
        <f>IF(ISNUMBER(C55),C55+C56," ")</f>
        <v>26530</v>
      </c>
      <c r="D54" s="7">
        <f t="shared" ref="D54:N54" si="6">IF(ISNUMBER(D55),D55+D56," ")</f>
        <v>27620</v>
      </c>
      <c r="E54" s="7">
        <f t="shared" si="6"/>
        <v>26070</v>
      </c>
      <c r="F54" s="7">
        <f t="shared" si="6"/>
        <v>26150</v>
      </c>
      <c r="G54" s="7">
        <f t="shared" si="6"/>
        <v>26200</v>
      </c>
      <c r="H54" s="7">
        <f t="shared" si="6"/>
        <v>26630</v>
      </c>
      <c r="I54" s="7">
        <f t="shared" si="6"/>
        <v>26500</v>
      </c>
      <c r="J54" s="7">
        <f t="shared" si="6"/>
        <v>27030</v>
      </c>
      <c r="K54" s="7">
        <f t="shared" si="6"/>
        <v>25930</v>
      </c>
      <c r="L54" s="7">
        <f t="shared" si="6"/>
        <v>25670</v>
      </c>
      <c r="M54" s="7">
        <f t="shared" si="6"/>
        <v>25990</v>
      </c>
      <c r="N54" s="7">
        <f t="shared" si="6"/>
        <v>26060</v>
      </c>
    </row>
    <row r="55" spans="1:15" ht="11.25" customHeight="1" x14ac:dyDescent="0.2">
      <c r="A55" s="9" t="s">
        <v>19</v>
      </c>
      <c r="B55" s="7">
        <v>24580</v>
      </c>
      <c r="C55" s="7">
        <v>24400</v>
      </c>
      <c r="D55" s="7">
        <v>25290</v>
      </c>
      <c r="E55" s="7">
        <v>24000</v>
      </c>
      <c r="F55" s="7">
        <v>24330</v>
      </c>
      <c r="G55" s="7">
        <v>24540</v>
      </c>
      <c r="H55" s="7">
        <v>24890</v>
      </c>
      <c r="I55" s="7">
        <v>24810</v>
      </c>
      <c r="J55" s="7">
        <v>25340</v>
      </c>
      <c r="K55" s="7">
        <v>24470</v>
      </c>
      <c r="L55" s="7">
        <v>24210</v>
      </c>
      <c r="M55" s="7">
        <v>24360</v>
      </c>
      <c r="N55" s="7">
        <v>24370</v>
      </c>
    </row>
    <row r="56" spans="1:15" ht="11.25" customHeight="1" x14ac:dyDescent="0.2">
      <c r="A56" s="9" t="s">
        <v>20</v>
      </c>
      <c r="B56" s="7">
        <v>1780</v>
      </c>
      <c r="C56" s="7">
        <v>2130</v>
      </c>
      <c r="D56" s="7">
        <v>2330</v>
      </c>
      <c r="E56" s="7">
        <v>2070</v>
      </c>
      <c r="F56" s="7">
        <v>1820</v>
      </c>
      <c r="G56" s="7">
        <v>1660</v>
      </c>
      <c r="H56" s="7">
        <v>1740</v>
      </c>
      <c r="I56" s="7">
        <v>1690</v>
      </c>
      <c r="J56" s="7">
        <v>1690</v>
      </c>
      <c r="K56" s="7">
        <v>1460</v>
      </c>
      <c r="L56" s="7">
        <v>1460</v>
      </c>
      <c r="M56" s="7">
        <v>1630</v>
      </c>
      <c r="N56" s="7">
        <v>1690</v>
      </c>
    </row>
    <row r="57" spans="1:15" ht="11.25" customHeight="1" x14ac:dyDescent="0.2">
      <c r="A57" s="9" t="s">
        <v>21</v>
      </c>
      <c r="B57" s="14">
        <v>6.8</v>
      </c>
      <c r="C57" s="14">
        <v>8</v>
      </c>
      <c r="D57" s="14">
        <v>8.4</v>
      </c>
      <c r="E57" s="14">
        <v>7.9</v>
      </c>
      <c r="F57" s="14">
        <v>6.9</v>
      </c>
      <c r="G57" s="14">
        <v>6.3</v>
      </c>
      <c r="H57" s="14">
        <v>6.5</v>
      </c>
      <c r="I57" s="14">
        <v>6.4</v>
      </c>
      <c r="J57" s="14">
        <v>6.3</v>
      </c>
      <c r="K57" s="14">
        <v>5.6</v>
      </c>
      <c r="L57" s="14">
        <v>5.7</v>
      </c>
      <c r="M57" s="14">
        <v>6.3</v>
      </c>
      <c r="N57" s="14">
        <v>6.5</v>
      </c>
    </row>
    <row r="58" spans="1:15" ht="11.2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5" ht="11.25" customHeight="1" x14ac:dyDescent="0.2">
      <c r="A59" s="6">
        <v>1998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5" ht="11.25" customHeight="1" x14ac:dyDescent="0.2">
      <c r="A60" s="9" t="s">
        <v>18</v>
      </c>
      <c r="B60" s="7">
        <f>B61+B62</f>
        <v>25220</v>
      </c>
      <c r="C60" s="7">
        <f>IF(ISNUMBER(C61),C61+C62," ")</f>
        <v>25130</v>
      </c>
      <c r="D60" s="7">
        <f t="shared" ref="D60:N60" si="7">IF(ISNUMBER(D61),D61+D62," ")</f>
        <v>24950</v>
      </c>
      <c r="E60" s="7">
        <f t="shared" si="7"/>
        <v>24970</v>
      </c>
      <c r="F60" s="7">
        <f t="shared" si="7"/>
        <v>24860</v>
      </c>
      <c r="G60" s="7">
        <f t="shared" si="7"/>
        <v>25210</v>
      </c>
      <c r="H60" s="7">
        <f t="shared" si="7"/>
        <v>25100</v>
      </c>
      <c r="I60" s="7">
        <f t="shared" si="7"/>
        <v>25360</v>
      </c>
      <c r="J60" s="7">
        <f t="shared" si="7"/>
        <v>25280</v>
      </c>
      <c r="K60" s="7">
        <f t="shared" si="7"/>
        <v>25130</v>
      </c>
      <c r="L60" s="7">
        <f t="shared" si="7"/>
        <v>25220</v>
      </c>
      <c r="M60" s="7">
        <f t="shared" si="7"/>
        <v>25680</v>
      </c>
      <c r="N60" s="7">
        <f t="shared" si="7"/>
        <v>25830</v>
      </c>
      <c r="O60" s="7"/>
    </row>
    <row r="61" spans="1:15" ht="11.25" customHeight="1" x14ac:dyDescent="0.2">
      <c r="A61" s="9" t="s">
        <v>19</v>
      </c>
      <c r="B61" s="7">
        <v>23490</v>
      </c>
      <c r="C61" s="7">
        <v>22970</v>
      </c>
      <c r="D61" s="7">
        <v>22960</v>
      </c>
      <c r="E61" s="7">
        <v>23000</v>
      </c>
      <c r="F61" s="7">
        <v>23300</v>
      </c>
      <c r="G61" s="7">
        <v>23690</v>
      </c>
      <c r="H61" s="7">
        <v>23430</v>
      </c>
      <c r="I61" s="7">
        <v>23680</v>
      </c>
      <c r="J61" s="7">
        <v>23650</v>
      </c>
      <c r="K61" s="7">
        <v>23610</v>
      </c>
      <c r="L61" s="7">
        <v>23600</v>
      </c>
      <c r="M61" s="7">
        <v>23950</v>
      </c>
      <c r="N61" s="7">
        <v>24080</v>
      </c>
      <c r="O61" s="7"/>
    </row>
    <row r="62" spans="1:15" ht="11.25" customHeight="1" x14ac:dyDescent="0.2">
      <c r="A62" s="9" t="s">
        <v>20</v>
      </c>
      <c r="B62" s="7">
        <v>1730</v>
      </c>
      <c r="C62" s="7">
        <v>2160</v>
      </c>
      <c r="D62" s="7">
        <v>1990</v>
      </c>
      <c r="E62" s="7">
        <v>1970</v>
      </c>
      <c r="F62" s="7">
        <v>1560</v>
      </c>
      <c r="G62" s="7">
        <v>1520</v>
      </c>
      <c r="H62" s="7">
        <v>1670</v>
      </c>
      <c r="I62" s="7">
        <v>1680</v>
      </c>
      <c r="J62" s="7">
        <v>1630</v>
      </c>
      <c r="K62" s="7">
        <v>1520</v>
      </c>
      <c r="L62" s="7">
        <v>1620</v>
      </c>
      <c r="M62" s="7">
        <v>1730</v>
      </c>
      <c r="N62" s="7">
        <v>1750</v>
      </c>
      <c r="O62" s="7"/>
    </row>
    <row r="63" spans="1:15" ht="11.25" customHeight="1" x14ac:dyDescent="0.2">
      <c r="A63" s="9" t="s">
        <v>21</v>
      </c>
      <c r="B63" s="11">
        <v>6.9</v>
      </c>
      <c r="C63" s="11">
        <v>8.6</v>
      </c>
      <c r="D63" s="11">
        <v>8</v>
      </c>
      <c r="E63" s="11">
        <v>7.9</v>
      </c>
      <c r="F63" s="11">
        <v>6.3</v>
      </c>
      <c r="G63" s="11">
        <v>6</v>
      </c>
      <c r="H63" s="11">
        <v>6.6</v>
      </c>
      <c r="I63" s="11">
        <v>6.6</v>
      </c>
      <c r="J63" s="11">
        <v>6.5</v>
      </c>
      <c r="K63" s="11">
        <v>6</v>
      </c>
      <c r="L63" s="11">
        <v>6.4</v>
      </c>
      <c r="M63" s="11">
        <v>6.7</v>
      </c>
      <c r="N63" s="11">
        <v>6.8</v>
      </c>
      <c r="O63" s="11"/>
    </row>
    <row r="64" spans="1:15" ht="11.2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1.25" customHeight="1" x14ac:dyDescent="0.2">
      <c r="A65" s="6">
        <v>1997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1.25" customHeight="1" x14ac:dyDescent="0.2">
      <c r="A66" s="9" t="s">
        <v>18</v>
      </c>
      <c r="B66" s="7">
        <f>B67+B68</f>
        <v>24860</v>
      </c>
      <c r="C66" s="7">
        <f>IF(ISNUMBER(C67),C67+C68," ")</f>
        <v>24500</v>
      </c>
      <c r="D66" s="7">
        <f t="shared" ref="D66:N66" si="8">IF(ISNUMBER(D67),D67+D68," ")</f>
        <v>24440</v>
      </c>
      <c r="E66" s="7">
        <f t="shared" si="8"/>
        <v>24830</v>
      </c>
      <c r="F66" s="7">
        <f t="shared" si="8"/>
        <v>24530</v>
      </c>
      <c r="G66" s="7">
        <f t="shared" si="8"/>
        <v>24920</v>
      </c>
      <c r="H66" s="7">
        <f t="shared" si="8"/>
        <v>24820</v>
      </c>
      <c r="I66" s="7">
        <f t="shared" si="8"/>
        <v>25500</v>
      </c>
      <c r="J66" s="7">
        <f t="shared" si="8"/>
        <v>25390</v>
      </c>
      <c r="K66" s="7">
        <f t="shared" si="8"/>
        <v>24810</v>
      </c>
      <c r="L66" s="7">
        <f t="shared" si="8"/>
        <v>24740</v>
      </c>
      <c r="M66" s="7">
        <f t="shared" si="8"/>
        <v>24880</v>
      </c>
      <c r="N66" s="7">
        <f t="shared" si="8"/>
        <v>24920</v>
      </c>
    </row>
    <row r="67" spans="1:14" ht="11.25" customHeight="1" x14ac:dyDescent="0.2">
      <c r="A67" s="9" t="s">
        <v>19</v>
      </c>
      <c r="B67" s="13">
        <v>23050</v>
      </c>
      <c r="C67" s="13">
        <v>22340</v>
      </c>
      <c r="D67" s="13">
        <v>22340</v>
      </c>
      <c r="E67" s="13">
        <v>22700</v>
      </c>
      <c r="F67" s="13">
        <v>22660</v>
      </c>
      <c r="G67" s="13">
        <v>23160</v>
      </c>
      <c r="H67" s="13">
        <v>23110</v>
      </c>
      <c r="I67" s="13">
        <v>23740</v>
      </c>
      <c r="J67" s="13">
        <v>23670</v>
      </c>
      <c r="K67" s="13">
        <v>23330</v>
      </c>
      <c r="L67" s="13">
        <v>23180</v>
      </c>
      <c r="M67" s="13">
        <v>23180</v>
      </c>
      <c r="N67" s="13">
        <v>23130</v>
      </c>
    </row>
    <row r="68" spans="1:14" ht="11.25" customHeight="1" x14ac:dyDescent="0.2">
      <c r="A68" s="9" t="s">
        <v>20</v>
      </c>
      <c r="B68" s="13">
        <v>1810</v>
      </c>
      <c r="C68" s="13">
        <v>2160</v>
      </c>
      <c r="D68" s="13">
        <v>2100</v>
      </c>
      <c r="E68" s="13">
        <v>2130</v>
      </c>
      <c r="F68" s="13">
        <v>1870</v>
      </c>
      <c r="G68" s="13">
        <v>1760</v>
      </c>
      <c r="H68" s="13">
        <v>1710</v>
      </c>
      <c r="I68" s="13">
        <v>1760</v>
      </c>
      <c r="J68" s="13">
        <v>1720</v>
      </c>
      <c r="K68" s="13">
        <v>1480</v>
      </c>
      <c r="L68" s="13">
        <v>1560</v>
      </c>
      <c r="M68" s="13">
        <v>1700</v>
      </c>
      <c r="N68" s="13">
        <v>1790</v>
      </c>
    </row>
    <row r="69" spans="1:14" ht="11.25" customHeight="1" x14ac:dyDescent="0.2">
      <c r="A69" s="9" t="s">
        <v>21</v>
      </c>
      <c r="B69" s="14">
        <v>7.3</v>
      </c>
      <c r="C69" s="14">
        <v>8.8000000000000007</v>
      </c>
      <c r="D69" s="14">
        <v>8.6</v>
      </c>
      <c r="E69" s="14">
        <v>8.6</v>
      </c>
      <c r="F69" s="14">
        <v>7.6</v>
      </c>
      <c r="G69" s="14">
        <v>7.1</v>
      </c>
      <c r="H69" s="14">
        <v>6.9</v>
      </c>
      <c r="I69" s="14">
        <v>6.9</v>
      </c>
      <c r="J69" s="14">
        <v>6.8</v>
      </c>
      <c r="K69" s="14">
        <v>6</v>
      </c>
      <c r="L69" s="14">
        <v>6.3</v>
      </c>
      <c r="M69" s="14">
        <v>6.8</v>
      </c>
      <c r="N69" s="14">
        <v>7.2</v>
      </c>
    </row>
    <row r="70" spans="1:14" ht="11.2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1.25" customHeight="1" x14ac:dyDescent="0.2">
      <c r="A71" s="6">
        <v>1996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1.25" customHeight="1" x14ac:dyDescent="0.2">
      <c r="A72" s="9" t="s">
        <v>18</v>
      </c>
      <c r="B72" s="7">
        <f>B73+B74</f>
        <v>24520</v>
      </c>
      <c r="C72" s="7">
        <f>IF(ISNUMBER(C73),C73+C74," ")</f>
        <v>24590</v>
      </c>
      <c r="D72" s="7">
        <f t="shared" ref="D72:N72" si="9">IF(ISNUMBER(D73),D73+D74," ")</f>
        <v>24100</v>
      </c>
      <c r="E72" s="7">
        <f t="shared" si="9"/>
        <v>24370</v>
      </c>
      <c r="F72" s="7">
        <f t="shared" si="9"/>
        <v>24190</v>
      </c>
      <c r="G72" s="7">
        <f t="shared" si="9"/>
        <v>24510</v>
      </c>
      <c r="H72" s="7">
        <f t="shared" si="9"/>
        <v>24830</v>
      </c>
      <c r="I72" s="7">
        <f t="shared" si="9"/>
        <v>24960</v>
      </c>
      <c r="J72" s="7">
        <f t="shared" si="9"/>
        <v>24950</v>
      </c>
      <c r="K72" s="7">
        <f t="shared" si="9"/>
        <v>24230</v>
      </c>
      <c r="L72" s="7">
        <f t="shared" si="9"/>
        <v>24400</v>
      </c>
      <c r="M72" s="7">
        <f t="shared" si="9"/>
        <v>24560</v>
      </c>
      <c r="N72" s="7">
        <f t="shared" si="9"/>
        <v>24560</v>
      </c>
    </row>
    <row r="73" spans="1:14" ht="11.25" customHeight="1" x14ac:dyDescent="0.2">
      <c r="A73" s="9" t="s">
        <v>19</v>
      </c>
      <c r="B73" s="13">
        <v>22470</v>
      </c>
      <c r="C73" s="13">
        <v>22030</v>
      </c>
      <c r="D73" s="13">
        <v>21690</v>
      </c>
      <c r="E73" s="13">
        <v>22010</v>
      </c>
      <c r="F73" s="13">
        <v>22050</v>
      </c>
      <c r="G73" s="13">
        <v>22620</v>
      </c>
      <c r="H73" s="13">
        <v>22730</v>
      </c>
      <c r="I73" s="13">
        <v>22980</v>
      </c>
      <c r="J73" s="13">
        <v>23170</v>
      </c>
      <c r="K73" s="13">
        <v>22660</v>
      </c>
      <c r="L73" s="13">
        <v>22510</v>
      </c>
      <c r="M73" s="13">
        <v>22610</v>
      </c>
      <c r="N73" s="13">
        <v>22630</v>
      </c>
    </row>
    <row r="74" spans="1:14" ht="11.25" customHeight="1" x14ac:dyDescent="0.2">
      <c r="A74" s="9" t="s">
        <v>20</v>
      </c>
      <c r="B74" s="13">
        <v>2050</v>
      </c>
      <c r="C74" s="13">
        <v>2560</v>
      </c>
      <c r="D74" s="13">
        <v>2410</v>
      </c>
      <c r="E74" s="13">
        <v>2360</v>
      </c>
      <c r="F74" s="13">
        <v>2140</v>
      </c>
      <c r="G74" s="13">
        <v>1890</v>
      </c>
      <c r="H74" s="13">
        <v>2100</v>
      </c>
      <c r="I74" s="13">
        <v>1980</v>
      </c>
      <c r="J74" s="13">
        <v>1780</v>
      </c>
      <c r="K74" s="13">
        <v>1570</v>
      </c>
      <c r="L74" s="13">
        <v>1890</v>
      </c>
      <c r="M74" s="13">
        <v>1950</v>
      </c>
      <c r="N74" s="13">
        <v>1930</v>
      </c>
    </row>
    <row r="75" spans="1:14" ht="11.25" customHeight="1" x14ac:dyDescent="0.2">
      <c r="A75" s="9" t="s">
        <v>21</v>
      </c>
      <c r="B75" s="14">
        <v>8.3000000000000007</v>
      </c>
      <c r="C75" s="14">
        <v>10.4</v>
      </c>
      <c r="D75" s="14">
        <v>10</v>
      </c>
      <c r="E75" s="14">
        <v>9.6999999999999993</v>
      </c>
      <c r="F75" s="14">
        <v>8.8000000000000007</v>
      </c>
      <c r="G75" s="14">
        <v>7.7</v>
      </c>
      <c r="H75" s="14">
        <v>8.5</v>
      </c>
      <c r="I75" s="14">
        <v>7.9</v>
      </c>
      <c r="J75" s="14">
        <v>7.1</v>
      </c>
      <c r="K75" s="14">
        <v>6.5</v>
      </c>
      <c r="L75" s="14">
        <v>7.8</v>
      </c>
      <c r="M75" s="14">
        <v>7.9</v>
      </c>
      <c r="N75" s="14">
        <v>7.8</v>
      </c>
    </row>
    <row r="76" spans="1:14" ht="11.2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1.25" customHeight="1" x14ac:dyDescent="0.2">
      <c r="A77" s="6">
        <v>1995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1.25" customHeight="1" x14ac:dyDescent="0.2">
      <c r="A78" s="9" t="s">
        <v>18</v>
      </c>
      <c r="B78" s="7">
        <f>B79+B80</f>
        <v>24250</v>
      </c>
      <c r="C78" s="7">
        <f>IF(ISNUMBER(C79),C79+C80," ")</f>
        <v>23750</v>
      </c>
      <c r="D78" s="7">
        <f t="shared" ref="D78:N78" si="10">IF(ISNUMBER(D79),D79+D80," ")</f>
        <v>24130</v>
      </c>
      <c r="E78" s="7">
        <f t="shared" si="10"/>
        <v>23910</v>
      </c>
      <c r="F78" s="7">
        <f t="shared" si="10"/>
        <v>24130</v>
      </c>
      <c r="G78" s="7">
        <f t="shared" si="10"/>
        <v>24170</v>
      </c>
      <c r="H78" s="7">
        <f t="shared" si="10"/>
        <v>24170</v>
      </c>
      <c r="I78" s="7">
        <f t="shared" si="10"/>
        <v>24750</v>
      </c>
      <c r="J78" s="7">
        <f t="shared" si="10"/>
        <v>24720</v>
      </c>
      <c r="K78" s="7">
        <f t="shared" si="10"/>
        <v>23920</v>
      </c>
      <c r="L78" s="7">
        <f t="shared" si="10"/>
        <v>24160</v>
      </c>
      <c r="M78" s="7">
        <f t="shared" si="10"/>
        <v>24580</v>
      </c>
      <c r="N78" s="7">
        <f t="shared" si="10"/>
        <v>24620</v>
      </c>
    </row>
    <row r="79" spans="1:14" ht="11.25" customHeight="1" x14ac:dyDescent="0.2">
      <c r="A79" s="9" t="s">
        <v>19</v>
      </c>
      <c r="B79" s="13">
        <v>22260</v>
      </c>
      <c r="C79" s="13">
        <v>21190</v>
      </c>
      <c r="D79" s="13">
        <v>21590</v>
      </c>
      <c r="E79" s="13">
        <v>21650</v>
      </c>
      <c r="F79" s="13">
        <v>22080</v>
      </c>
      <c r="G79" s="13">
        <v>22360</v>
      </c>
      <c r="H79" s="13">
        <v>22360</v>
      </c>
      <c r="I79" s="13">
        <v>22950</v>
      </c>
      <c r="J79" s="13">
        <v>22930</v>
      </c>
      <c r="K79" s="13">
        <v>22390</v>
      </c>
      <c r="L79" s="13">
        <v>22430</v>
      </c>
      <c r="M79" s="13">
        <v>22570</v>
      </c>
      <c r="N79" s="13">
        <v>22600</v>
      </c>
    </row>
    <row r="80" spans="1:14" ht="11.25" customHeight="1" x14ac:dyDescent="0.2">
      <c r="A80" s="9" t="s">
        <v>20</v>
      </c>
      <c r="B80" s="13">
        <v>1990</v>
      </c>
      <c r="C80" s="13">
        <v>2560</v>
      </c>
      <c r="D80" s="13">
        <v>2540</v>
      </c>
      <c r="E80" s="13">
        <v>2260</v>
      </c>
      <c r="F80" s="13">
        <v>2050</v>
      </c>
      <c r="G80" s="13">
        <v>1810</v>
      </c>
      <c r="H80" s="13">
        <v>1810</v>
      </c>
      <c r="I80" s="13">
        <v>1800</v>
      </c>
      <c r="J80" s="13">
        <v>1790</v>
      </c>
      <c r="K80" s="13">
        <v>1530</v>
      </c>
      <c r="L80" s="13">
        <v>1730</v>
      </c>
      <c r="M80" s="13">
        <v>2010</v>
      </c>
      <c r="N80" s="13">
        <v>2020</v>
      </c>
    </row>
    <row r="81" spans="1:14" ht="11.25" customHeight="1" x14ac:dyDescent="0.2">
      <c r="A81" s="9" t="s">
        <v>21</v>
      </c>
      <c r="B81" s="14">
        <v>8.1999999999999993</v>
      </c>
      <c r="C81" s="14">
        <v>10.8</v>
      </c>
      <c r="D81" s="14">
        <v>10.5</v>
      </c>
      <c r="E81" s="14">
        <v>9.4</v>
      </c>
      <c r="F81" s="14">
        <v>8.5</v>
      </c>
      <c r="G81" s="14">
        <v>7.5</v>
      </c>
      <c r="H81" s="14">
        <v>7.5</v>
      </c>
      <c r="I81" s="14">
        <v>7.3</v>
      </c>
      <c r="J81" s="14">
        <v>7.2</v>
      </c>
      <c r="K81" s="14">
        <v>6.4</v>
      </c>
      <c r="L81" s="14">
        <v>7.1</v>
      </c>
      <c r="M81" s="14">
        <v>8.1999999999999993</v>
      </c>
      <c r="N81" s="14">
        <v>8.1999999999999993</v>
      </c>
    </row>
    <row r="82" spans="1:14" ht="11.2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1.25" customHeight="1" x14ac:dyDescent="0.2">
      <c r="A83" s="6">
        <v>1994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1.25" customHeight="1" x14ac:dyDescent="0.2">
      <c r="A84" s="9" t="s">
        <v>18</v>
      </c>
      <c r="B84" s="7">
        <f>B85+B86</f>
        <v>23260</v>
      </c>
      <c r="C84" s="7">
        <f>IF(ISNUMBER(C85),C85+C86," ")</f>
        <v>23320</v>
      </c>
      <c r="D84" s="7">
        <f t="shared" ref="D84:N84" si="11">IF(ISNUMBER(D85),D85+D86," ")</f>
        <v>23050</v>
      </c>
      <c r="E84" s="7">
        <f t="shared" si="11"/>
        <v>22830</v>
      </c>
      <c r="F84" s="7">
        <f t="shared" si="11"/>
        <v>23150</v>
      </c>
      <c r="G84" s="7">
        <f t="shared" si="11"/>
        <v>23050</v>
      </c>
      <c r="H84" s="7">
        <f t="shared" si="11"/>
        <v>22940</v>
      </c>
      <c r="I84" s="7">
        <f t="shared" si="11"/>
        <v>23650</v>
      </c>
      <c r="J84" s="7">
        <f t="shared" si="11"/>
        <v>23780</v>
      </c>
      <c r="K84" s="7">
        <f t="shared" si="11"/>
        <v>23200</v>
      </c>
      <c r="L84" s="7">
        <f t="shared" si="11"/>
        <v>23140</v>
      </c>
      <c r="M84" s="7">
        <f t="shared" si="11"/>
        <v>23610</v>
      </c>
      <c r="N84" s="7">
        <f t="shared" si="11"/>
        <v>23440</v>
      </c>
    </row>
    <row r="85" spans="1:14" ht="11.25" customHeight="1" x14ac:dyDescent="0.2">
      <c r="A85" s="9" t="s">
        <v>19</v>
      </c>
      <c r="B85" s="13">
        <v>20830</v>
      </c>
      <c r="C85" s="13">
        <v>20560</v>
      </c>
      <c r="D85" s="13">
        <v>20220</v>
      </c>
      <c r="E85" s="13">
        <v>20160</v>
      </c>
      <c r="F85" s="13">
        <v>20440</v>
      </c>
      <c r="G85" s="13">
        <v>20660</v>
      </c>
      <c r="H85" s="13">
        <v>20610</v>
      </c>
      <c r="I85" s="13">
        <v>21280</v>
      </c>
      <c r="J85" s="13">
        <v>21390</v>
      </c>
      <c r="K85" s="13">
        <v>21130</v>
      </c>
      <c r="L85" s="13">
        <v>20950</v>
      </c>
      <c r="M85" s="13">
        <v>21290</v>
      </c>
      <c r="N85" s="13">
        <v>21260</v>
      </c>
    </row>
    <row r="86" spans="1:14" ht="11.25" customHeight="1" x14ac:dyDescent="0.2">
      <c r="A86" s="9" t="s">
        <v>20</v>
      </c>
      <c r="B86" s="13">
        <v>2430</v>
      </c>
      <c r="C86" s="13">
        <v>2760</v>
      </c>
      <c r="D86" s="13">
        <v>2830</v>
      </c>
      <c r="E86" s="13">
        <v>2670</v>
      </c>
      <c r="F86" s="13">
        <v>2710</v>
      </c>
      <c r="G86" s="13">
        <v>2390</v>
      </c>
      <c r="H86" s="13">
        <v>2330</v>
      </c>
      <c r="I86" s="13">
        <v>2370</v>
      </c>
      <c r="J86" s="13">
        <v>2390</v>
      </c>
      <c r="K86" s="13">
        <v>2070</v>
      </c>
      <c r="L86" s="13">
        <v>2190</v>
      </c>
      <c r="M86" s="13">
        <v>2320</v>
      </c>
      <c r="N86" s="13">
        <v>2180</v>
      </c>
    </row>
    <row r="87" spans="1:14" ht="11.25" customHeight="1" x14ac:dyDescent="0.2">
      <c r="A87" s="9" t="s">
        <v>21</v>
      </c>
      <c r="B87" s="14">
        <v>10.5</v>
      </c>
      <c r="C87" s="14">
        <v>11.8</v>
      </c>
      <c r="D87" s="14">
        <v>12.3</v>
      </c>
      <c r="E87" s="14">
        <v>11.7</v>
      </c>
      <c r="F87" s="14">
        <v>11.7</v>
      </c>
      <c r="G87" s="14">
        <v>10.4</v>
      </c>
      <c r="H87" s="14">
        <v>10.199999999999999</v>
      </c>
      <c r="I87" s="14">
        <v>10</v>
      </c>
      <c r="J87" s="14">
        <v>10</v>
      </c>
      <c r="K87" s="14">
        <v>8.9</v>
      </c>
      <c r="L87" s="14">
        <v>9.5</v>
      </c>
      <c r="M87" s="14">
        <v>9.8000000000000007</v>
      </c>
      <c r="N87" s="14">
        <v>9.3000000000000007</v>
      </c>
    </row>
    <row r="88" spans="1:14" ht="11.2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1.25" customHeight="1" x14ac:dyDescent="0.2">
      <c r="A89" s="6">
        <v>1993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1.25" customHeight="1" x14ac:dyDescent="0.2">
      <c r="A90" s="9" t="s">
        <v>18</v>
      </c>
      <c r="B90" s="7">
        <f>B91+B92</f>
        <v>23410</v>
      </c>
      <c r="C90" s="7">
        <f>IF(ISNUMBER(C91),C91+C92," ")</f>
        <v>22920</v>
      </c>
      <c r="D90" s="7">
        <f t="shared" ref="D90:N90" si="12">IF(ISNUMBER(D91),D91+D92," ")</f>
        <v>23050</v>
      </c>
      <c r="E90" s="7">
        <f t="shared" si="12"/>
        <v>22830</v>
      </c>
      <c r="F90" s="7">
        <f t="shared" si="12"/>
        <v>22990</v>
      </c>
      <c r="G90" s="7">
        <f t="shared" si="12"/>
        <v>23300</v>
      </c>
      <c r="H90" s="7">
        <f t="shared" si="12"/>
        <v>23680</v>
      </c>
      <c r="I90" s="7">
        <f t="shared" si="12"/>
        <v>23560</v>
      </c>
      <c r="J90" s="7">
        <f t="shared" si="12"/>
        <v>23820</v>
      </c>
      <c r="K90" s="7">
        <f t="shared" si="12"/>
        <v>23270</v>
      </c>
      <c r="L90" s="7">
        <f t="shared" si="12"/>
        <v>23650</v>
      </c>
      <c r="M90" s="7">
        <f t="shared" si="12"/>
        <v>23580</v>
      </c>
      <c r="N90" s="7">
        <f t="shared" si="12"/>
        <v>24190</v>
      </c>
    </row>
    <row r="91" spans="1:14" ht="11.25" customHeight="1" x14ac:dyDescent="0.2">
      <c r="A91" s="9" t="s">
        <v>19</v>
      </c>
      <c r="B91" s="13">
        <v>21210</v>
      </c>
      <c r="C91" s="13">
        <v>20150</v>
      </c>
      <c r="D91" s="13">
        <v>20470</v>
      </c>
      <c r="E91" s="13">
        <v>20560</v>
      </c>
      <c r="F91" s="13">
        <v>20780</v>
      </c>
      <c r="G91" s="13">
        <v>21470</v>
      </c>
      <c r="H91" s="13">
        <v>21770</v>
      </c>
      <c r="I91" s="13">
        <v>21540</v>
      </c>
      <c r="J91" s="13">
        <v>21270</v>
      </c>
      <c r="K91" s="13">
        <v>21530</v>
      </c>
      <c r="L91" s="13">
        <v>21700</v>
      </c>
      <c r="M91" s="13">
        <v>21540</v>
      </c>
      <c r="N91" s="13">
        <v>21720</v>
      </c>
    </row>
    <row r="92" spans="1:14" ht="11.25" customHeight="1" x14ac:dyDescent="0.2">
      <c r="A92" s="9" t="s">
        <v>20</v>
      </c>
      <c r="B92" s="13">
        <v>2200</v>
      </c>
      <c r="C92" s="13">
        <v>2770</v>
      </c>
      <c r="D92" s="13">
        <v>2580</v>
      </c>
      <c r="E92" s="13">
        <v>2270</v>
      </c>
      <c r="F92" s="13">
        <v>2210</v>
      </c>
      <c r="G92" s="13">
        <v>1830</v>
      </c>
      <c r="H92" s="13">
        <v>1910</v>
      </c>
      <c r="I92" s="13">
        <v>2020</v>
      </c>
      <c r="J92" s="13">
        <v>2550</v>
      </c>
      <c r="K92" s="13">
        <v>1740</v>
      </c>
      <c r="L92" s="13">
        <v>1950</v>
      </c>
      <c r="M92" s="13">
        <v>2040</v>
      </c>
      <c r="N92" s="13">
        <v>2470</v>
      </c>
    </row>
    <row r="93" spans="1:14" ht="11.25" customHeight="1" x14ac:dyDescent="0.2">
      <c r="A93" s="9" t="s">
        <v>21</v>
      </c>
      <c r="B93" s="14">
        <v>9.4</v>
      </c>
      <c r="C93" s="14">
        <v>12.1</v>
      </c>
      <c r="D93" s="14">
        <v>11.2</v>
      </c>
      <c r="E93" s="14">
        <v>10</v>
      </c>
      <c r="F93" s="14">
        <v>9.6</v>
      </c>
      <c r="G93" s="14">
        <v>7.9</v>
      </c>
      <c r="H93" s="14">
        <v>8.1</v>
      </c>
      <c r="I93" s="14">
        <v>8.6</v>
      </c>
      <c r="J93" s="14">
        <v>10.7</v>
      </c>
      <c r="K93" s="14">
        <v>7.5</v>
      </c>
      <c r="L93" s="14">
        <v>8.1999999999999993</v>
      </c>
      <c r="M93" s="14">
        <v>8.6999999999999993</v>
      </c>
      <c r="N93" s="14">
        <v>10.199999999999999</v>
      </c>
    </row>
    <row r="94" spans="1:14" ht="11.2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1.25" customHeight="1" x14ac:dyDescent="0.2">
      <c r="A95" s="6">
        <v>1992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1.25" customHeight="1" x14ac:dyDescent="0.2">
      <c r="A96" s="9" t="s">
        <v>18</v>
      </c>
      <c r="B96" s="7">
        <f>B97+B98</f>
        <v>23120</v>
      </c>
      <c r="C96" s="7">
        <f>IF(ISNUMBER(C97),C97+C98," ")</f>
        <v>22850</v>
      </c>
      <c r="D96" s="7">
        <f t="shared" ref="D96:N96" si="13">IF(ISNUMBER(D97),D97+D98," ")</f>
        <v>22850</v>
      </c>
      <c r="E96" s="7">
        <f t="shared" si="13"/>
        <v>22980</v>
      </c>
      <c r="F96" s="7">
        <f t="shared" si="13"/>
        <v>22780</v>
      </c>
      <c r="G96" s="7">
        <f t="shared" si="13"/>
        <v>22720</v>
      </c>
      <c r="H96" s="7">
        <f t="shared" si="13"/>
        <v>22990</v>
      </c>
      <c r="I96" s="7">
        <f t="shared" si="13"/>
        <v>23960</v>
      </c>
      <c r="J96" s="7">
        <f t="shared" si="13"/>
        <v>23710</v>
      </c>
      <c r="K96" s="7">
        <f t="shared" si="13"/>
        <v>22790</v>
      </c>
      <c r="L96" s="7">
        <f t="shared" si="13"/>
        <v>23270</v>
      </c>
      <c r="M96" s="7">
        <f t="shared" si="13"/>
        <v>23320</v>
      </c>
      <c r="N96" s="7">
        <f t="shared" si="13"/>
        <v>23170</v>
      </c>
    </row>
    <row r="97" spans="1:14" ht="11.25" customHeight="1" x14ac:dyDescent="0.2">
      <c r="A97" s="9" t="s">
        <v>19</v>
      </c>
      <c r="B97" s="13">
        <v>21160</v>
      </c>
      <c r="C97" s="13">
        <v>20420</v>
      </c>
      <c r="D97" s="13">
        <v>20270</v>
      </c>
      <c r="E97" s="13">
        <v>20810</v>
      </c>
      <c r="F97" s="13">
        <v>20870</v>
      </c>
      <c r="G97" s="13">
        <v>21010</v>
      </c>
      <c r="H97" s="13">
        <v>21230</v>
      </c>
      <c r="I97" s="13">
        <v>22250</v>
      </c>
      <c r="J97" s="13">
        <v>21910</v>
      </c>
      <c r="K97" s="13">
        <v>21170</v>
      </c>
      <c r="L97" s="13">
        <v>21570</v>
      </c>
      <c r="M97" s="13">
        <v>21330</v>
      </c>
      <c r="N97" s="13">
        <v>21080</v>
      </c>
    </row>
    <row r="98" spans="1:14" ht="11.25" customHeight="1" x14ac:dyDescent="0.2">
      <c r="A98" s="9" t="s">
        <v>20</v>
      </c>
      <c r="B98" s="13">
        <v>1960</v>
      </c>
      <c r="C98" s="13">
        <v>2430</v>
      </c>
      <c r="D98" s="13">
        <v>2580</v>
      </c>
      <c r="E98" s="13">
        <v>2170</v>
      </c>
      <c r="F98" s="13">
        <v>1910</v>
      </c>
      <c r="G98" s="13">
        <v>1710</v>
      </c>
      <c r="H98" s="13">
        <v>1760</v>
      </c>
      <c r="I98" s="13">
        <v>1710</v>
      </c>
      <c r="J98" s="13">
        <v>1800</v>
      </c>
      <c r="K98" s="13">
        <v>1620</v>
      </c>
      <c r="L98" s="13">
        <v>1700</v>
      </c>
      <c r="M98" s="13">
        <v>1990</v>
      </c>
      <c r="N98" s="13">
        <v>2090</v>
      </c>
    </row>
    <row r="99" spans="1:14" ht="11.25" customHeight="1" x14ac:dyDescent="0.2">
      <c r="A99" s="9" t="s">
        <v>21</v>
      </c>
      <c r="B99" s="14">
        <v>8.5</v>
      </c>
      <c r="C99" s="14">
        <v>10.6</v>
      </c>
      <c r="D99" s="14">
        <v>11.3</v>
      </c>
      <c r="E99" s="14">
        <v>9.4</v>
      </c>
      <c r="F99" s="14">
        <v>8.4</v>
      </c>
      <c r="G99" s="14">
        <v>7.5</v>
      </c>
      <c r="H99" s="14">
        <v>7.7</v>
      </c>
      <c r="I99" s="14">
        <v>7.1</v>
      </c>
      <c r="J99" s="14">
        <v>7.6</v>
      </c>
      <c r="K99" s="14">
        <v>7.1</v>
      </c>
      <c r="L99" s="14">
        <v>7.3</v>
      </c>
      <c r="M99" s="14">
        <v>8.5</v>
      </c>
      <c r="N99" s="14">
        <v>9</v>
      </c>
    </row>
    <row r="100" spans="1:14" ht="11.2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1.25" customHeight="1" x14ac:dyDescent="0.2">
      <c r="A101" s="6">
        <v>1991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1.25" customHeight="1" x14ac:dyDescent="0.2">
      <c r="A102" s="9" t="s">
        <v>18</v>
      </c>
      <c r="B102" s="7">
        <f>B103+B104</f>
        <v>22860</v>
      </c>
      <c r="C102" s="7">
        <f>IF(ISNUMBER(C103),C103+C104," ")</f>
        <v>22830</v>
      </c>
      <c r="D102" s="7">
        <f t="shared" ref="D102:N102" si="14">IF(ISNUMBER(D103),D103+D104," ")</f>
        <v>22790</v>
      </c>
      <c r="E102" s="7">
        <f t="shared" si="14"/>
        <v>22710</v>
      </c>
      <c r="F102" s="7">
        <f t="shared" si="14"/>
        <v>22770</v>
      </c>
      <c r="G102" s="7">
        <f t="shared" si="14"/>
        <v>22620</v>
      </c>
      <c r="H102" s="7">
        <f t="shared" si="14"/>
        <v>22940</v>
      </c>
      <c r="I102" s="7">
        <f t="shared" si="14"/>
        <v>23490</v>
      </c>
      <c r="J102" s="7">
        <f t="shared" si="14"/>
        <v>23240</v>
      </c>
      <c r="K102" s="7">
        <f t="shared" si="14"/>
        <v>22720</v>
      </c>
      <c r="L102" s="7">
        <f t="shared" si="14"/>
        <v>22530</v>
      </c>
      <c r="M102" s="7">
        <f t="shared" si="14"/>
        <v>22750</v>
      </c>
      <c r="N102" s="7">
        <f t="shared" si="14"/>
        <v>22850</v>
      </c>
    </row>
    <row r="103" spans="1:14" ht="11.25" customHeight="1" x14ac:dyDescent="0.2">
      <c r="A103" s="9" t="s">
        <v>19</v>
      </c>
      <c r="B103" s="13">
        <v>21110</v>
      </c>
      <c r="C103" s="13">
        <v>20450</v>
      </c>
      <c r="D103" s="13">
        <v>20590</v>
      </c>
      <c r="E103" s="13">
        <v>20660</v>
      </c>
      <c r="F103" s="13">
        <v>21080</v>
      </c>
      <c r="G103" s="13">
        <v>21060</v>
      </c>
      <c r="H103" s="13">
        <v>21360</v>
      </c>
      <c r="I103" s="13">
        <v>21890</v>
      </c>
      <c r="J103" s="13">
        <v>21750</v>
      </c>
      <c r="K103" s="13">
        <v>21440</v>
      </c>
      <c r="L103" s="13">
        <v>21110</v>
      </c>
      <c r="M103" s="13">
        <v>21050</v>
      </c>
      <c r="N103" s="13">
        <v>20840</v>
      </c>
    </row>
    <row r="104" spans="1:14" ht="11.25" customHeight="1" x14ac:dyDescent="0.2">
      <c r="A104" s="9" t="s">
        <v>20</v>
      </c>
      <c r="B104" s="13">
        <v>1750</v>
      </c>
      <c r="C104" s="13">
        <v>2380</v>
      </c>
      <c r="D104" s="13">
        <v>2200</v>
      </c>
      <c r="E104" s="13">
        <v>2050</v>
      </c>
      <c r="F104" s="13">
        <v>1690</v>
      </c>
      <c r="G104" s="13">
        <v>1560</v>
      </c>
      <c r="H104" s="13">
        <v>1580</v>
      </c>
      <c r="I104" s="13">
        <v>1600</v>
      </c>
      <c r="J104" s="13">
        <v>1490</v>
      </c>
      <c r="K104" s="13">
        <v>1280</v>
      </c>
      <c r="L104" s="13">
        <v>1420</v>
      </c>
      <c r="M104" s="13">
        <v>1700</v>
      </c>
      <c r="N104" s="13">
        <v>2010</v>
      </c>
    </row>
    <row r="105" spans="1:14" ht="11.25" customHeight="1" x14ac:dyDescent="0.2">
      <c r="A105" s="9" t="s">
        <v>21</v>
      </c>
      <c r="B105" s="14">
        <v>7.6</v>
      </c>
      <c r="C105" s="14">
        <v>10.4</v>
      </c>
      <c r="D105" s="14">
        <v>9.6999999999999993</v>
      </c>
      <c r="E105" s="14">
        <v>9</v>
      </c>
      <c r="F105" s="14">
        <v>7.4</v>
      </c>
      <c r="G105" s="14">
        <v>6.9</v>
      </c>
      <c r="H105" s="14">
        <v>6.9</v>
      </c>
      <c r="I105" s="14">
        <v>6.8</v>
      </c>
      <c r="J105" s="14">
        <v>6.4</v>
      </c>
      <c r="K105" s="14">
        <v>5.6</v>
      </c>
      <c r="L105" s="14">
        <v>6.3</v>
      </c>
      <c r="M105" s="14">
        <v>7.5</v>
      </c>
      <c r="N105" s="14">
        <v>8.8000000000000007</v>
      </c>
    </row>
    <row r="106" spans="1:14" ht="11.2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1.25" customHeight="1" x14ac:dyDescent="0.2">
      <c r="A107" s="6">
        <v>1990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1.25" customHeight="1" x14ac:dyDescent="0.2">
      <c r="A108" s="9" t="s">
        <v>18</v>
      </c>
      <c r="B108" s="7">
        <f>B109+B110</f>
        <v>23210</v>
      </c>
      <c r="C108" s="7">
        <f>IF(ISNUMBER(C109),C109+C110," ")</f>
        <v>23320</v>
      </c>
      <c r="D108" s="7">
        <f t="shared" ref="D108:N108" si="15">IF(ISNUMBER(D109),D109+D110," ")</f>
        <v>23680</v>
      </c>
      <c r="E108" s="7">
        <f t="shared" si="15"/>
        <v>23230</v>
      </c>
      <c r="F108" s="7">
        <f t="shared" si="15"/>
        <v>22970</v>
      </c>
      <c r="G108" s="7">
        <f t="shared" si="15"/>
        <v>23040</v>
      </c>
      <c r="H108" s="7">
        <f t="shared" si="15"/>
        <v>23200</v>
      </c>
      <c r="I108" s="7">
        <f t="shared" si="15"/>
        <v>23830</v>
      </c>
      <c r="J108" s="7">
        <f t="shared" si="15"/>
        <v>23900</v>
      </c>
      <c r="K108" s="7">
        <f t="shared" si="15"/>
        <v>22860</v>
      </c>
      <c r="L108" s="7">
        <f t="shared" si="15"/>
        <v>22580</v>
      </c>
      <c r="M108" s="7">
        <f t="shared" si="15"/>
        <v>22860</v>
      </c>
      <c r="N108" s="7">
        <f t="shared" si="15"/>
        <v>23080</v>
      </c>
    </row>
    <row r="109" spans="1:14" ht="11.25" customHeight="1" x14ac:dyDescent="0.2">
      <c r="A109" s="9" t="s">
        <v>19</v>
      </c>
      <c r="B109" s="13">
        <v>21630</v>
      </c>
      <c r="C109" s="13">
        <v>21270</v>
      </c>
      <c r="D109" s="13">
        <v>21240</v>
      </c>
      <c r="E109" s="13">
        <v>21410</v>
      </c>
      <c r="F109" s="13">
        <v>21570</v>
      </c>
      <c r="G109" s="13">
        <v>21760</v>
      </c>
      <c r="H109" s="13">
        <v>22050</v>
      </c>
      <c r="I109" s="13">
        <v>22690</v>
      </c>
      <c r="J109" s="13">
        <v>22660</v>
      </c>
      <c r="K109" s="13">
        <v>21680</v>
      </c>
      <c r="L109" s="13">
        <v>21240</v>
      </c>
      <c r="M109" s="13">
        <v>20960</v>
      </c>
      <c r="N109" s="13">
        <v>21030</v>
      </c>
    </row>
    <row r="110" spans="1:14" ht="11.25" customHeight="1" x14ac:dyDescent="0.2">
      <c r="A110" s="9" t="s">
        <v>20</v>
      </c>
      <c r="B110" s="13">
        <v>1580</v>
      </c>
      <c r="C110" s="13">
        <v>2050</v>
      </c>
      <c r="D110" s="13">
        <v>2440</v>
      </c>
      <c r="E110" s="13">
        <v>1820</v>
      </c>
      <c r="F110" s="13">
        <v>1400</v>
      </c>
      <c r="G110" s="13">
        <v>1280</v>
      </c>
      <c r="H110" s="13">
        <v>1150</v>
      </c>
      <c r="I110" s="13">
        <v>1140</v>
      </c>
      <c r="J110" s="13">
        <v>1240</v>
      </c>
      <c r="K110" s="13">
        <v>1180</v>
      </c>
      <c r="L110" s="13">
        <v>1340</v>
      </c>
      <c r="M110" s="13">
        <v>1900</v>
      </c>
      <c r="N110" s="13">
        <v>2050</v>
      </c>
    </row>
    <row r="111" spans="1:14" ht="11.25" customHeight="1" x14ac:dyDescent="0.2">
      <c r="A111" s="9" t="s">
        <v>21</v>
      </c>
      <c r="B111" s="14">
        <v>6.8</v>
      </c>
      <c r="C111" s="14">
        <v>8.8000000000000007</v>
      </c>
      <c r="D111" s="14">
        <v>10.3</v>
      </c>
      <c r="E111" s="14">
        <v>7.8</v>
      </c>
      <c r="F111" s="14">
        <v>6.1</v>
      </c>
      <c r="G111" s="14">
        <v>5.5</v>
      </c>
      <c r="H111" s="14">
        <v>4.9000000000000004</v>
      </c>
      <c r="I111" s="14">
        <v>4.8</v>
      </c>
      <c r="J111" s="14">
        <v>5.2</v>
      </c>
      <c r="K111" s="14">
        <v>5.2</v>
      </c>
      <c r="L111" s="14">
        <v>5.9</v>
      </c>
      <c r="M111" s="14">
        <v>8.3000000000000007</v>
      </c>
      <c r="N111" s="14">
        <v>8.9</v>
      </c>
    </row>
    <row r="112" spans="1:14" ht="11.2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1.25" customHeight="1" x14ac:dyDescent="0.2">
      <c r="A113" s="19" t="str">
        <f>'Wash State NOT Adj'!A139</f>
        <v xml:space="preserve">    1/ Official U.S. Department of Labor, Bureau of Labor Statistics data.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1.25" customHeight="1" x14ac:dyDescent="0.2">
      <c r="A114" s="2" t="s">
        <v>27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1:14" ht="11.25" customHeight="1" x14ac:dyDescent="0.2">
      <c r="A115" s="9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1:14" ht="11.25" customHeight="1" x14ac:dyDescent="0.2">
      <c r="A116" s="9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1:14" ht="11.25" customHeight="1" x14ac:dyDescent="0.2">
      <c r="A117" s="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ht="11.2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1.25" customHeight="1" x14ac:dyDescent="0.2">
      <c r="A119" s="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1.25" customHeight="1" x14ac:dyDescent="0.2">
      <c r="A120" s="9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1:14" ht="11.25" customHeight="1" x14ac:dyDescent="0.2">
      <c r="A121" s="9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1:14" ht="11.25" customHeight="1" x14ac:dyDescent="0.2">
      <c r="A122" s="9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1:14" ht="11.25" customHeight="1" x14ac:dyDescent="0.2">
      <c r="A123" s="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ht="11.2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1.25" customHeight="1" x14ac:dyDescent="0.2">
      <c r="A125" s="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1.25" customHeight="1" x14ac:dyDescent="0.2">
      <c r="A126" s="9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1:14" ht="11.25" customHeight="1" x14ac:dyDescent="0.2">
      <c r="A127" s="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1:14" ht="11.25" customHeight="1" x14ac:dyDescent="0.2">
      <c r="A128" s="9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1:14" ht="11.25" customHeight="1" x14ac:dyDescent="0.2">
      <c r="A129" s="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ht="11.2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1.25" customHeight="1" x14ac:dyDescent="0.2">
      <c r="A131" s="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1.25" customHeight="1" x14ac:dyDescent="0.2">
      <c r="A132" s="9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1:14" ht="11.25" customHeight="1" x14ac:dyDescent="0.2">
      <c r="A133" s="9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ht="11.25" customHeight="1" x14ac:dyDescent="0.2">
      <c r="A134" s="9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1:14" ht="11.25" customHeight="1" x14ac:dyDescent="0.2">
      <c r="A135" s="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ht="11.2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1.25" customHeight="1" x14ac:dyDescent="0.2">
      <c r="A137" s="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1.25" customHeight="1" x14ac:dyDescent="0.2">
      <c r="A138" s="9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1:14" ht="11.25" customHeight="1" x14ac:dyDescent="0.2">
      <c r="A139" s="9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ht="11.25" customHeight="1" x14ac:dyDescent="0.2">
      <c r="A140" s="9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ht="11.2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1.25" customHeight="1" x14ac:dyDescent="0.2">
      <c r="A143" s="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1.25" customHeight="1" x14ac:dyDescent="0.2">
      <c r="A144" s="9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1:14" ht="11.25" customHeight="1" x14ac:dyDescent="0.2">
      <c r="A145" s="9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ht="11.2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1.25" customHeight="1" x14ac:dyDescent="0.2">
      <c r="A149" s="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1.25" customHeight="1" x14ac:dyDescent="0.2">
      <c r="A150" s="9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1:14" ht="11.25" customHeight="1" x14ac:dyDescent="0.2">
      <c r="A151" s="9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ht="11.25" customHeight="1" x14ac:dyDescent="0.2">
      <c r="A154" s="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1.25" customHeight="1" x14ac:dyDescent="0.2">
      <c r="A155" s="9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1:14" ht="11.25" customHeight="1" x14ac:dyDescent="0.2">
      <c r="A156" s="9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1:14" ht="11.25" customHeight="1" x14ac:dyDescent="0.2">
      <c r="A157" s="9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1:14" ht="11.25" customHeight="1" x14ac:dyDescent="0.2">
      <c r="A158" s="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ht="11.25" customHeight="1" x14ac:dyDescent="0.2">
      <c r="A159" s="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1:14" ht="11.25" customHeight="1" x14ac:dyDescent="0.2">
      <c r="A162" s="9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1:14" ht="11.25" customHeight="1" x14ac:dyDescent="0.2">
      <c r="A163" s="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ht="11.25" customHeight="1" x14ac:dyDescent="0.2">
      <c r="A164" s="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1:14" ht="11.25" customHeight="1" x14ac:dyDescent="0.2">
      <c r="A168" s="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ht="11.25" customHeight="1" x14ac:dyDescent="0.2">
      <c r="A169" s="18"/>
    </row>
    <row r="170" spans="1:14" ht="11.25" customHeight="1" x14ac:dyDescent="0.2">
      <c r="A170" s="19"/>
    </row>
  </sheetData>
  <phoneticPr fontId="2" type="noConversion"/>
  <hyperlinks>
    <hyperlink ref="O2" r:id="rId1"/>
  </hyperlinks>
  <printOptions gridLinesSet="0"/>
  <pageMargins left="0" right="0" top="0.25" bottom="0.5" header="0" footer="0.28999999999999998"/>
  <pageSetup fitToHeight="2" orientation="landscape" horizontalDpi="300" verticalDpi="300" r:id="rId2"/>
  <headerFooter alignWithMargins="0">
    <oddFooter>&amp;C&amp;A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5"/>
  <dimension ref="A1:O196"/>
  <sheetViews>
    <sheetView showGridLines="0" workbookViewId="0">
      <pane ySplit="6" topLeftCell="A7" activePane="bottomLeft" state="frozen"/>
      <selection pane="bottomLeft" activeCell="B8" sqref="B8:B11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2">
      <c r="A2" s="2" t="s">
        <v>2</v>
      </c>
      <c r="B2" s="2"/>
      <c r="C2" s="3" t="s">
        <v>24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</row>
    <row r="4" spans="1:14" ht="11.25" customHeight="1" x14ac:dyDescent="0.2">
      <c r="A4" s="5" t="e">
        <f>#REF!</f>
        <v>#REF!</v>
      </c>
      <c r="B4" s="2" t="str">
        <f>'Wash State NOT Adj'!$B$4</f>
        <v xml:space="preserve"> 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29840</v>
      </c>
      <c r="C8" s="7">
        <v>29930</v>
      </c>
      <c r="D8" s="7">
        <v>29870</v>
      </c>
      <c r="E8" s="7">
        <v>29760</v>
      </c>
      <c r="F8" s="7">
        <v>29350</v>
      </c>
      <c r="G8" s="7">
        <v>29540</v>
      </c>
      <c r="H8" s="7">
        <v>30340</v>
      </c>
      <c r="I8" s="7">
        <v>29790</v>
      </c>
      <c r="J8" s="7">
        <v>30270</v>
      </c>
      <c r="K8" s="7">
        <v>29500</v>
      </c>
      <c r="L8" s="7">
        <v>29910</v>
      </c>
      <c r="M8" s="7">
        <v>29930</v>
      </c>
      <c r="N8" s="7">
        <v>29830</v>
      </c>
    </row>
    <row r="9" spans="1:14" ht="11.25" customHeight="1" x14ac:dyDescent="0.2">
      <c r="A9" s="9" t="s">
        <v>19</v>
      </c>
      <c r="B9" s="8">
        <v>25940</v>
      </c>
      <c r="C9" s="8">
        <v>25710</v>
      </c>
      <c r="D9" s="8">
        <v>25710</v>
      </c>
      <c r="E9" s="8">
        <v>25520</v>
      </c>
      <c r="F9" s="8">
        <v>25590</v>
      </c>
      <c r="G9" s="8">
        <v>25750</v>
      </c>
      <c r="H9" s="8">
        <v>26380</v>
      </c>
      <c r="I9" s="8">
        <v>26100</v>
      </c>
      <c r="J9" s="8">
        <v>26370</v>
      </c>
      <c r="K9" s="8">
        <v>25900</v>
      </c>
      <c r="L9" s="8">
        <v>26220</v>
      </c>
      <c r="M9" s="8">
        <v>26240</v>
      </c>
      <c r="N9" s="8">
        <v>25790</v>
      </c>
    </row>
    <row r="10" spans="1:14" ht="11.25" customHeight="1" x14ac:dyDescent="0.2">
      <c r="A10" s="9" t="s">
        <v>20</v>
      </c>
      <c r="B10" s="8">
        <v>3900</v>
      </c>
      <c r="C10" s="8">
        <v>4220</v>
      </c>
      <c r="D10" s="8">
        <v>4160</v>
      </c>
      <c r="E10" s="8">
        <v>4240</v>
      </c>
      <c r="F10" s="8">
        <v>3760</v>
      </c>
      <c r="G10" s="8">
        <v>3790</v>
      </c>
      <c r="H10" s="8">
        <v>3960</v>
      </c>
      <c r="I10" s="8">
        <v>3690</v>
      </c>
      <c r="J10" s="8">
        <v>3900</v>
      </c>
      <c r="K10" s="8">
        <v>3600</v>
      </c>
      <c r="L10" s="8">
        <v>3690</v>
      </c>
      <c r="M10" s="8">
        <v>3690</v>
      </c>
      <c r="N10" s="8">
        <v>4040</v>
      </c>
    </row>
    <row r="11" spans="1:14" ht="11.25" customHeight="1" x14ac:dyDescent="0.2">
      <c r="A11" s="9" t="s">
        <v>21</v>
      </c>
      <c r="B11" s="27">
        <v>13.069705093833781</v>
      </c>
      <c r="C11" s="27">
        <v>14.1</v>
      </c>
      <c r="D11" s="27">
        <v>13.9</v>
      </c>
      <c r="E11" s="27">
        <v>14.2</v>
      </c>
      <c r="F11" s="27">
        <v>12.8</v>
      </c>
      <c r="G11" s="27">
        <v>12.8</v>
      </c>
      <c r="H11" s="27">
        <v>13.1</v>
      </c>
      <c r="I11" s="27">
        <v>12.4</v>
      </c>
      <c r="J11" s="27">
        <v>12.9</v>
      </c>
      <c r="K11" s="27">
        <v>12.2</v>
      </c>
      <c r="L11" s="27">
        <v>12.3</v>
      </c>
      <c r="M11" s="27">
        <v>12.3</v>
      </c>
      <c r="N11" s="27">
        <v>13.5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31100</v>
      </c>
      <c r="C14" s="7">
        <f>IF(ISNUMBER(C15),C15+C16," ")</f>
        <v>31730</v>
      </c>
      <c r="D14" s="7">
        <f t="shared" ref="D14:N14" si="0">IF(ISNUMBER(D15),D15+D16," ")</f>
        <v>31560</v>
      </c>
      <c r="E14" s="7">
        <f t="shared" si="0"/>
        <v>31690</v>
      </c>
      <c r="F14" s="7">
        <f t="shared" si="0"/>
        <v>31430</v>
      </c>
      <c r="G14" s="7">
        <f t="shared" si="0"/>
        <v>31460</v>
      </c>
      <c r="H14" s="7">
        <f t="shared" si="0"/>
        <v>31380</v>
      </c>
      <c r="I14" s="7">
        <f t="shared" si="0"/>
        <v>31150</v>
      </c>
      <c r="J14" s="7">
        <f t="shared" si="0"/>
        <v>31220</v>
      </c>
      <c r="K14" s="7">
        <f t="shared" si="0"/>
        <v>30400</v>
      </c>
      <c r="L14" s="7">
        <f t="shared" si="0"/>
        <v>30390</v>
      </c>
      <c r="M14" s="7">
        <f t="shared" si="0"/>
        <v>30530</v>
      </c>
      <c r="N14" s="7">
        <f t="shared" si="0"/>
        <v>30280</v>
      </c>
    </row>
    <row r="15" spans="1:14" ht="11.25" customHeight="1" x14ac:dyDescent="0.2">
      <c r="A15" s="9" t="s">
        <v>19</v>
      </c>
      <c r="B15" s="8">
        <v>26960</v>
      </c>
      <c r="C15" s="8">
        <v>26780</v>
      </c>
      <c r="D15" s="8">
        <v>26660</v>
      </c>
      <c r="E15" s="8">
        <v>26900</v>
      </c>
      <c r="F15" s="8">
        <v>27110</v>
      </c>
      <c r="G15" s="8">
        <v>27420</v>
      </c>
      <c r="H15" s="8">
        <v>27500</v>
      </c>
      <c r="I15" s="8">
        <v>27310</v>
      </c>
      <c r="J15" s="8">
        <v>27310</v>
      </c>
      <c r="K15" s="8">
        <v>26830</v>
      </c>
      <c r="L15" s="8">
        <v>26820</v>
      </c>
      <c r="M15" s="8">
        <v>26590</v>
      </c>
      <c r="N15" s="8">
        <v>26330</v>
      </c>
    </row>
    <row r="16" spans="1:14" ht="11.25" customHeight="1" x14ac:dyDescent="0.2">
      <c r="A16" s="9" t="s">
        <v>20</v>
      </c>
      <c r="B16" s="8">
        <v>4140</v>
      </c>
      <c r="C16" s="8">
        <v>4950</v>
      </c>
      <c r="D16" s="8">
        <v>4900</v>
      </c>
      <c r="E16" s="8">
        <v>4790</v>
      </c>
      <c r="F16" s="8">
        <v>4320</v>
      </c>
      <c r="G16" s="8">
        <v>4040</v>
      </c>
      <c r="H16" s="8">
        <v>3880</v>
      </c>
      <c r="I16" s="8">
        <v>3840</v>
      </c>
      <c r="J16" s="8">
        <v>3910</v>
      </c>
      <c r="K16" s="8">
        <v>3570</v>
      </c>
      <c r="L16" s="8">
        <v>3570</v>
      </c>
      <c r="M16" s="8">
        <v>3940</v>
      </c>
      <c r="N16" s="8">
        <v>3950</v>
      </c>
    </row>
    <row r="17" spans="1:14" ht="11.25" customHeight="1" x14ac:dyDescent="0.2">
      <c r="A17" s="9" t="s">
        <v>21</v>
      </c>
      <c r="B17" s="24">
        <v>13.30632520678097</v>
      </c>
      <c r="C17" s="24">
        <v>15.6</v>
      </c>
      <c r="D17" s="24">
        <v>15.5</v>
      </c>
      <c r="E17" s="24">
        <v>15.1</v>
      </c>
      <c r="F17" s="24">
        <v>13.8</v>
      </c>
      <c r="G17" s="24">
        <v>12.8</v>
      </c>
      <c r="H17" s="24">
        <v>12.4</v>
      </c>
      <c r="I17" s="24">
        <v>12.3</v>
      </c>
      <c r="J17" s="24">
        <v>12.5</v>
      </c>
      <c r="K17" s="24">
        <v>11.8</v>
      </c>
      <c r="L17" s="24">
        <v>11.7</v>
      </c>
      <c r="M17" s="24">
        <v>12.9</v>
      </c>
      <c r="N17" s="24">
        <v>13.1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31540</v>
      </c>
      <c r="C20" s="7">
        <f>IF(ISNUMBER(C21),C21+C22," ")</f>
        <v>31990</v>
      </c>
      <c r="D20" s="7">
        <f t="shared" ref="D20:N20" si="1">IF(ISNUMBER(D21),D21+D22," ")</f>
        <v>32140</v>
      </c>
      <c r="E20" s="7">
        <f t="shared" si="1"/>
        <v>31590</v>
      </c>
      <c r="F20" s="7">
        <f t="shared" si="1"/>
        <v>31580</v>
      </c>
      <c r="G20" s="7">
        <f t="shared" si="1"/>
        <v>31770</v>
      </c>
      <c r="H20" s="7">
        <f t="shared" si="1"/>
        <v>31540</v>
      </c>
      <c r="I20" s="7">
        <f t="shared" si="1"/>
        <v>31740</v>
      </c>
      <c r="J20" s="7">
        <f t="shared" si="1"/>
        <v>31860</v>
      </c>
      <c r="K20" s="7">
        <f t="shared" si="1"/>
        <v>30810</v>
      </c>
      <c r="L20" s="7">
        <f t="shared" si="1"/>
        <v>31000</v>
      </c>
      <c r="M20" s="7">
        <f t="shared" si="1"/>
        <v>31150</v>
      </c>
      <c r="N20" s="7">
        <f t="shared" si="1"/>
        <v>31270</v>
      </c>
    </row>
    <row r="21" spans="1:14" ht="11.25" customHeight="1" x14ac:dyDescent="0.2">
      <c r="A21" s="9" t="s">
        <v>19</v>
      </c>
      <c r="B21" s="8">
        <v>27380</v>
      </c>
      <c r="C21" s="8">
        <v>27900</v>
      </c>
      <c r="D21" s="8">
        <v>27730</v>
      </c>
      <c r="E21" s="8">
        <v>27210</v>
      </c>
      <c r="F21" s="8">
        <v>27260</v>
      </c>
      <c r="G21" s="8">
        <v>27320</v>
      </c>
      <c r="H21" s="8">
        <v>27470</v>
      </c>
      <c r="I21" s="8">
        <v>27740</v>
      </c>
      <c r="J21" s="8">
        <v>27810</v>
      </c>
      <c r="K21" s="8">
        <v>27060</v>
      </c>
      <c r="L21" s="8">
        <v>27180</v>
      </c>
      <c r="M21" s="8">
        <v>27000</v>
      </c>
      <c r="N21" s="8">
        <v>26900</v>
      </c>
    </row>
    <row r="22" spans="1:14" ht="11.25" customHeight="1" x14ac:dyDescent="0.2">
      <c r="A22" s="9" t="s">
        <v>20</v>
      </c>
      <c r="B22" s="8">
        <v>4160</v>
      </c>
      <c r="C22" s="8">
        <v>4090</v>
      </c>
      <c r="D22" s="8">
        <v>4410</v>
      </c>
      <c r="E22" s="8">
        <v>4380</v>
      </c>
      <c r="F22" s="8">
        <v>4320</v>
      </c>
      <c r="G22" s="8">
        <v>4450</v>
      </c>
      <c r="H22" s="8">
        <v>4070</v>
      </c>
      <c r="I22" s="8">
        <v>4000</v>
      </c>
      <c r="J22" s="8">
        <v>4050</v>
      </c>
      <c r="K22" s="8">
        <v>3750</v>
      </c>
      <c r="L22" s="8">
        <v>3820</v>
      </c>
      <c r="M22" s="8">
        <v>4150</v>
      </c>
      <c r="N22" s="8">
        <v>4370</v>
      </c>
    </row>
    <row r="23" spans="1:14" ht="11.25" customHeight="1" x14ac:dyDescent="0.2">
      <c r="A23" s="9" t="s">
        <v>21</v>
      </c>
      <c r="B23" s="24">
        <v>13.181209259557738</v>
      </c>
      <c r="C23" s="24">
        <v>12.8</v>
      </c>
      <c r="D23" s="24">
        <v>13.7</v>
      </c>
      <c r="E23" s="24">
        <v>13.9</v>
      </c>
      <c r="F23" s="24">
        <v>13.7</v>
      </c>
      <c r="G23" s="24">
        <v>14</v>
      </c>
      <c r="H23" s="24">
        <v>12.9</v>
      </c>
      <c r="I23" s="24">
        <v>12.6</v>
      </c>
      <c r="J23" s="24">
        <v>12.7</v>
      </c>
      <c r="K23" s="24">
        <v>12.2</v>
      </c>
      <c r="L23" s="24">
        <v>12.3</v>
      </c>
      <c r="M23" s="24">
        <v>13.3</v>
      </c>
      <c r="N23" s="24">
        <v>14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31760</v>
      </c>
      <c r="C26" s="7">
        <f>IF(ISNUMBER(C27),C27+C28," ")</f>
        <v>31690</v>
      </c>
      <c r="D26" s="7">
        <f t="shared" ref="D26:N26" si="2">IF(ISNUMBER(D27),D27+D28," ")</f>
        <v>31370</v>
      </c>
      <c r="E26" s="7">
        <f t="shared" si="2"/>
        <v>31330</v>
      </c>
      <c r="F26" s="7">
        <f t="shared" si="2"/>
        <v>31310</v>
      </c>
      <c r="G26" s="7">
        <f t="shared" si="2"/>
        <v>31520</v>
      </c>
      <c r="H26" s="7">
        <f t="shared" si="2"/>
        <v>31410</v>
      </c>
      <c r="I26" s="7">
        <f t="shared" si="2"/>
        <v>31900</v>
      </c>
      <c r="J26" s="7">
        <f t="shared" si="2"/>
        <v>32260</v>
      </c>
      <c r="K26" s="7">
        <f t="shared" si="2"/>
        <v>31750</v>
      </c>
      <c r="L26" s="7">
        <f t="shared" si="2"/>
        <v>32080</v>
      </c>
      <c r="M26" s="7">
        <f t="shared" si="2"/>
        <v>32180</v>
      </c>
      <c r="N26" s="7">
        <f t="shared" si="2"/>
        <v>32350</v>
      </c>
    </row>
    <row r="27" spans="1:14" ht="11.25" customHeight="1" x14ac:dyDescent="0.2">
      <c r="A27" s="9" t="s">
        <v>19</v>
      </c>
      <c r="B27" s="8">
        <v>29310</v>
      </c>
      <c r="C27" s="8">
        <v>29110</v>
      </c>
      <c r="D27" s="8">
        <v>28950</v>
      </c>
      <c r="E27" s="8">
        <v>28930</v>
      </c>
      <c r="F27" s="8">
        <v>29190</v>
      </c>
      <c r="G27" s="8">
        <v>29280</v>
      </c>
      <c r="H27" s="8">
        <v>29160</v>
      </c>
      <c r="I27" s="8">
        <v>29690</v>
      </c>
      <c r="J27" s="8">
        <v>29920</v>
      </c>
      <c r="K27" s="8">
        <v>29560</v>
      </c>
      <c r="L27" s="8">
        <v>29580</v>
      </c>
      <c r="M27" s="8">
        <v>29390</v>
      </c>
      <c r="N27" s="8">
        <v>29000</v>
      </c>
    </row>
    <row r="28" spans="1:14" ht="11.25" customHeight="1" x14ac:dyDescent="0.2">
      <c r="A28" s="9" t="s">
        <v>20</v>
      </c>
      <c r="B28" s="8">
        <v>2450</v>
      </c>
      <c r="C28" s="8">
        <v>2580</v>
      </c>
      <c r="D28" s="8">
        <v>2420</v>
      </c>
      <c r="E28" s="8">
        <v>2400</v>
      </c>
      <c r="F28" s="8">
        <v>2120</v>
      </c>
      <c r="G28" s="8">
        <v>2240</v>
      </c>
      <c r="H28" s="8">
        <v>2250</v>
      </c>
      <c r="I28" s="8">
        <v>2210</v>
      </c>
      <c r="J28" s="8">
        <v>2340</v>
      </c>
      <c r="K28" s="8">
        <v>2190</v>
      </c>
      <c r="L28" s="8">
        <v>2500</v>
      </c>
      <c r="M28" s="8">
        <v>2790</v>
      </c>
      <c r="N28" s="8">
        <v>3350</v>
      </c>
    </row>
    <row r="29" spans="1:14" ht="11.25" customHeight="1" x14ac:dyDescent="0.2">
      <c r="A29" s="9" t="s">
        <v>21</v>
      </c>
      <c r="B29" s="24">
        <v>7.7121274535784661</v>
      </c>
      <c r="C29" s="24">
        <v>8.1</v>
      </c>
      <c r="D29" s="24">
        <v>7.7</v>
      </c>
      <c r="E29" s="24">
        <v>7.7</v>
      </c>
      <c r="F29" s="24">
        <v>6.8</v>
      </c>
      <c r="G29" s="24">
        <v>7.1</v>
      </c>
      <c r="H29" s="24">
        <v>7.2</v>
      </c>
      <c r="I29" s="24">
        <v>6.9</v>
      </c>
      <c r="J29" s="24">
        <v>7.2</v>
      </c>
      <c r="K29" s="24">
        <v>6.9</v>
      </c>
      <c r="L29" s="24">
        <v>7.8</v>
      </c>
      <c r="M29" s="24">
        <v>8.6999999999999993</v>
      </c>
      <c r="N29" s="24">
        <v>10.4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31120</v>
      </c>
      <c r="C32" s="7">
        <f>IF(ISNUMBER(C33),C33+C34," ")</f>
        <v>30860</v>
      </c>
      <c r="D32" s="7">
        <f t="shared" ref="D32:N32" si="3">IF(ISNUMBER(D33),D33+D34," ")</f>
        <v>30780</v>
      </c>
      <c r="E32" s="7">
        <f t="shared" si="3"/>
        <v>30720</v>
      </c>
      <c r="F32" s="7">
        <f t="shared" si="3"/>
        <v>30550</v>
      </c>
      <c r="G32" s="7">
        <f t="shared" si="3"/>
        <v>30630</v>
      </c>
      <c r="H32" s="7">
        <f t="shared" si="3"/>
        <v>31060</v>
      </c>
      <c r="I32" s="7">
        <f t="shared" si="3"/>
        <v>31280</v>
      </c>
      <c r="J32" s="7">
        <f t="shared" si="3"/>
        <v>31130</v>
      </c>
      <c r="K32" s="7">
        <f t="shared" si="3"/>
        <v>31070</v>
      </c>
      <c r="L32" s="7">
        <f t="shared" si="3"/>
        <v>31340</v>
      </c>
      <c r="M32" s="7">
        <f t="shared" si="3"/>
        <v>31740</v>
      </c>
      <c r="N32" s="7">
        <f t="shared" si="3"/>
        <v>32320</v>
      </c>
    </row>
    <row r="33" spans="1:14" ht="11.25" customHeight="1" x14ac:dyDescent="0.2">
      <c r="A33" s="9" t="s">
        <v>19</v>
      </c>
      <c r="B33" s="8">
        <v>28940</v>
      </c>
      <c r="C33" s="8">
        <v>28290</v>
      </c>
      <c r="D33" s="8">
        <v>28380</v>
      </c>
      <c r="E33" s="8">
        <v>28470</v>
      </c>
      <c r="F33" s="8">
        <v>28450</v>
      </c>
      <c r="G33" s="8">
        <v>28720</v>
      </c>
      <c r="H33" s="8">
        <v>29100</v>
      </c>
      <c r="I33" s="8">
        <v>29330</v>
      </c>
      <c r="J33" s="8">
        <v>29200</v>
      </c>
      <c r="K33" s="8">
        <v>29190</v>
      </c>
      <c r="L33" s="8">
        <v>29410</v>
      </c>
      <c r="M33" s="8">
        <v>29540</v>
      </c>
      <c r="N33" s="8">
        <v>29230</v>
      </c>
    </row>
    <row r="34" spans="1:14" ht="11.25" customHeight="1" x14ac:dyDescent="0.2">
      <c r="A34" s="9" t="s">
        <v>20</v>
      </c>
      <c r="B34" s="8">
        <v>2180</v>
      </c>
      <c r="C34" s="8">
        <v>2570</v>
      </c>
      <c r="D34" s="8">
        <v>2400</v>
      </c>
      <c r="E34" s="8">
        <v>2250</v>
      </c>
      <c r="F34" s="8">
        <v>2100</v>
      </c>
      <c r="G34" s="8">
        <v>1910</v>
      </c>
      <c r="H34" s="8">
        <v>1960</v>
      </c>
      <c r="I34" s="8">
        <v>1950</v>
      </c>
      <c r="J34" s="8">
        <v>1930</v>
      </c>
      <c r="K34" s="8">
        <v>1880</v>
      </c>
      <c r="L34" s="8">
        <v>1930</v>
      </c>
      <c r="M34" s="8">
        <v>2200</v>
      </c>
      <c r="N34" s="8">
        <v>3090</v>
      </c>
    </row>
    <row r="35" spans="1:14" ht="11.25" customHeight="1" x14ac:dyDescent="0.2">
      <c r="A35" s="9" t="s">
        <v>21</v>
      </c>
      <c r="B35" s="24">
        <v>7.0055559274382491</v>
      </c>
      <c r="C35" s="24">
        <v>8.3000000000000007</v>
      </c>
      <c r="D35" s="24">
        <v>7.8</v>
      </c>
      <c r="E35" s="24">
        <v>7.3</v>
      </c>
      <c r="F35" s="24">
        <v>6.9</v>
      </c>
      <c r="G35" s="24">
        <v>6.2</v>
      </c>
      <c r="H35" s="24">
        <v>6.3</v>
      </c>
      <c r="I35" s="24">
        <v>6.2</v>
      </c>
      <c r="J35" s="24">
        <v>6.2</v>
      </c>
      <c r="K35" s="24">
        <v>6</v>
      </c>
      <c r="L35" s="24">
        <v>6.2</v>
      </c>
      <c r="M35" s="24">
        <v>6.9</v>
      </c>
      <c r="N35" s="24">
        <v>9.6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6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30780</v>
      </c>
      <c r="C38" s="7">
        <f>IF(ISNUMBER(C39),C39+C40," ")</f>
        <v>30930</v>
      </c>
      <c r="D38" s="7">
        <f t="shared" ref="D38:N38" si="4">IF(ISNUMBER(D39),D39+D40," ")</f>
        <v>31020</v>
      </c>
      <c r="E38" s="7">
        <f t="shared" si="4"/>
        <v>30870</v>
      </c>
      <c r="F38" s="7">
        <f t="shared" si="4"/>
        <v>30480</v>
      </c>
      <c r="G38" s="7">
        <f t="shared" si="4"/>
        <v>30330</v>
      </c>
      <c r="H38" s="7">
        <f t="shared" si="4"/>
        <v>30750</v>
      </c>
      <c r="I38" s="7">
        <f t="shared" si="4"/>
        <v>31110</v>
      </c>
      <c r="J38" s="7">
        <f t="shared" si="4"/>
        <v>31080</v>
      </c>
      <c r="K38" s="7">
        <f t="shared" si="4"/>
        <v>30750</v>
      </c>
      <c r="L38" s="7">
        <f t="shared" si="4"/>
        <v>30570</v>
      </c>
      <c r="M38" s="7">
        <f t="shared" si="4"/>
        <v>30810</v>
      </c>
      <c r="N38" s="7">
        <f t="shared" si="4"/>
        <v>30680</v>
      </c>
    </row>
    <row r="39" spans="1:14" ht="11.25" customHeight="1" x14ac:dyDescent="0.2">
      <c r="A39" s="9" t="s">
        <v>19</v>
      </c>
      <c r="B39" s="8">
        <v>28640</v>
      </c>
      <c r="C39" s="8">
        <v>28510</v>
      </c>
      <c r="D39" s="8">
        <v>28650</v>
      </c>
      <c r="E39" s="8">
        <v>28620</v>
      </c>
      <c r="F39" s="8">
        <v>28390</v>
      </c>
      <c r="G39" s="8">
        <v>28340</v>
      </c>
      <c r="H39" s="8">
        <v>28730</v>
      </c>
      <c r="I39" s="8">
        <v>29050</v>
      </c>
      <c r="J39" s="8">
        <v>29040</v>
      </c>
      <c r="K39" s="8">
        <v>28850</v>
      </c>
      <c r="L39" s="8">
        <v>28630</v>
      </c>
      <c r="M39" s="8">
        <v>28500</v>
      </c>
      <c r="N39" s="8">
        <v>28380</v>
      </c>
    </row>
    <row r="40" spans="1:14" ht="11.25" customHeight="1" x14ac:dyDescent="0.2">
      <c r="A40" s="9" t="s">
        <v>20</v>
      </c>
      <c r="B40" s="8">
        <v>2140</v>
      </c>
      <c r="C40" s="8">
        <v>2420</v>
      </c>
      <c r="D40" s="8">
        <v>2370</v>
      </c>
      <c r="E40" s="8">
        <v>2250</v>
      </c>
      <c r="F40" s="8">
        <v>2090</v>
      </c>
      <c r="G40" s="8">
        <v>1990</v>
      </c>
      <c r="H40" s="8">
        <v>2020</v>
      </c>
      <c r="I40" s="8">
        <v>2060</v>
      </c>
      <c r="J40" s="8">
        <v>2040</v>
      </c>
      <c r="K40" s="8">
        <v>1900</v>
      </c>
      <c r="L40" s="8">
        <v>1940</v>
      </c>
      <c r="M40" s="8">
        <v>2310</v>
      </c>
      <c r="N40" s="8">
        <v>2300</v>
      </c>
    </row>
    <row r="41" spans="1:14" ht="11.25" customHeight="1" x14ac:dyDescent="0.2">
      <c r="A41" s="9" t="s">
        <v>21</v>
      </c>
      <c r="B41" s="27">
        <v>6.9489267690441645</v>
      </c>
      <c r="C41" s="27">
        <v>7.8</v>
      </c>
      <c r="D41" s="27">
        <v>7.6</v>
      </c>
      <c r="E41" s="27">
        <v>7.3</v>
      </c>
      <c r="F41" s="27">
        <v>6.9</v>
      </c>
      <c r="G41" s="27">
        <v>6.5</v>
      </c>
      <c r="H41" s="27">
        <v>6.6</v>
      </c>
      <c r="I41" s="27">
        <v>6.6</v>
      </c>
      <c r="J41" s="27">
        <v>6.5</v>
      </c>
      <c r="K41" s="27">
        <v>6.2</v>
      </c>
      <c r="L41" s="27">
        <v>6.3</v>
      </c>
      <c r="M41" s="27">
        <v>7.5</v>
      </c>
      <c r="N41" s="27">
        <v>7.5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31040</v>
      </c>
      <c r="C44" s="7">
        <f>IF(ISNUMBER(C45),C45+C46," ")</f>
        <v>31370</v>
      </c>
      <c r="D44" s="7">
        <f t="shared" ref="D44:N44" si="5">IF(ISNUMBER(D45),D45+D46," ")</f>
        <v>31230</v>
      </c>
      <c r="E44" s="7">
        <f t="shared" si="5"/>
        <v>31040</v>
      </c>
      <c r="F44" s="7">
        <f t="shared" si="5"/>
        <v>30880</v>
      </c>
      <c r="G44" s="7">
        <f t="shared" si="5"/>
        <v>30890</v>
      </c>
      <c r="H44" s="7">
        <f t="shared" si="5"/>
        <v>31010</v>
      </c>
      <c r="I44" s="7">
        <f t="shared" si="5"/>
        <v>31460</v>
      </c>
      <c r="J44" s="7">
        <f t="shared" si="5"/>
        <v>31250</v>
      </c>
      <c r="K44" s="7">
        <f t="shared" si="5"/>
        <v>30960</v>
      </c>
      <c r="L44" s="7">
        <f t="shared" si="5"/>
        <v>30830</v>
      </c>
      <c r="M44" s="7">
        <f t="shared" si="5"/>
        <v>30840</v>
      </c>
      <c r="N44" s="7">
        <f t="shared" si="5"/>
        <v>30710</v>
      </c>
    </row>
    <row r="45" spans="1:14" ht="11.25" customHeight="1" x14ac:dyDescent="0.2">
      <c r="A45" s="9" t="s">
        <v>19</v>
      </c>
      <c r="B45" s="7">
        <v>28700</v>
      </c>
      <c r="C45" s="7">
        <v>28640</v>
      </c>
      <c r="D45" s="7">
        <v>28540</v>
      </c>
      <c r="E45" s="7">
        <v>28480</v>
      </c>
      <c r="F45" s="7">
        <v>28440</v>
      </c>
      <c r="G45" s="7">
        <v>28720</v>
      </c>
      <c r="H45" s="7">
        <v>28770</v>
      </c>
      <c r="I45" s="7">
        <v>29270</v>
      </c>
      <c r="J45" s="7">
        <v>29040</v>
      </c>
      <c r="K45" s="7">
        <v>28920</v>
      </c>
      <c r="L45" s="7">
        <v>28780</v>
      </c>
      <c r="M45" s="7">
        <v>28430</v>
      </c>
      <c r="N45" s="7">
        <v>28410</v>
      </c>
    </row>
    <row r="46" spans="1:14" ht="11.25" customHeight="1" x14ac:dyDescent="0.2">
      <c r="A46" s="9" t="s">
        <v>20</v>
      </c>
      <c r="B46" s="7">
        <v>2340</v>
      </c>
      <c r="C46" s="7">
        <v>2730</v>
      </c>
      <c r="D46" s="7">
        <v>2690</v>
      </c>
      <c r="E46" s="7">
        <v>2560</v>
      </c>
      <c r="F46" s="7">
        <v>2440</v>
      </c>
      <c r="G46" s="7">
        <v>2170</v>
      </c>
      <c r="H46" s="7">
        <v>2240</v>
      </c>
      <c r="I46" s="7">
        <v>2190</v>
      </c>
      <c r="J46" s="7">
        <v>2210</v>
      </c>
      <c r="K46" s="7">
        <v>2040</v>
      </c>
      <c r="L46" s="7">
        <v>2050</v>
      </c>
      <c r="M46" s="7">
        <v>2410</v>
      </c>
      <c r="N46" s="7">
        <v>2300</v>
      </c>
    </row>
    <row r="47" spans="1:14" ht="11.25" customHeight="1" x14ac:dyDescent="0.2">
      <c r="A47" s="9" t="s">
        <v>21</v>
      </c>
      <c r="B47" s="11">
        <v>7.5260560695472876</v>
      </c>
      <c r="C47" s="11">
        <v>8.6999999999999993</v>
      </c>
      <c r="D47" s="11">
        <v>8.6</v>
      </c>
      <c r="E47" s="11">
        <v>8.1999999999999993</v>
      </c>
      <c r="F47" s="11">
        <v>7.9</v>
      </c>
      <c r="G47" s="11">
        <v>7</v>
      </c>
      <c r="H47" s="11">
        <v>7.2</v>
      </c>
      <c r="I47" s="11">
        <v>7</v>
      </c>
      <c r="J47" s="11">
        <v>7.1</v>
      </c>
      <c r="K47" s="11">
        <v>6.6</v>
      </c>
      <c r="L47" s="11">
        <v>6.7</v>
      </c>
      <c r="M47" s="11">
        <v>7.8</v>
      </c>
      <c r="N47" s="11">
        <v>7.5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1.25" customHeight="1" x14ac:dyDescent="0.2">
      <c r="A50" s="9" t="s">
        <v>18</v>
      </c>
      <c r="B50" s="7">
        <f>B51+B52</f>
        <v>30840</v>
      </c>
      <c r="C50" s="7">
        <f>IF(ISNUMBER(C51),C51+C52," ")</f>
        <v>30530</v>
      </c>
      <c r="D50" s="7">
        <f t="shared" ref="D50:N50" si="6">IF(ISNUMBER(D51),D51+D52," ")</f>
        <v>30670</v>
      </c>
      <c r="E50" s="7">
        <f t="shared" si="6"/>
        <v>30630</v>
      </c>
      <c r="F50" s="7">
        <f t="shared" si="6"/>
        <v>30380</v>
      </c>
      <c r="G50" s="7">
        <f t="shared" si="6"/>
        <v>30240</v>
      </c>
      <c r="H50" s="7">
        <f t="shared" si="6"/>
        <v>30720</v>
      </c>
      <c r="I50" s="7">
        <f t="shared" si="6"/>
        <v>31200</v>
      </c>
      <c r="J50" s="7">
        <f t="shared" si="6"/>
        <v>31000</v>
      </c>
      <c r="K50" s="7">
        <f t="shared" si="6"/>
        <v>30660</v>
      </c>
      <c r="L50" s="7">
        <f t="shared" si="6"/>
        <v>30990</v>
      </c>
      <c r="M50" s="7">
        <f t="shared" si="6"/>
        <v>31440</v>
      </c>
      <c r="N50" s="7">
        <f t="shared" si="6"/>
        <v>31600</v>
      </c>
    </row>
    <row r="51" spans="1:14" ht="11.25" customHeight="1" x14ac:dyDescent="0.2">
      <c r="A51" s="9" t="s">
        <v>19</v>
      </c>
      <c r="B51" s="8">
        <v>28280</v>
      </c>
      <c r="C51" s="8">
        <v>27490</v>
      </c>
      <c r="D51" s="8">
        <v>27780</v>
      </c>
      <c r="E51" s="8">
        <v>27760</v>
      </c>
      <c r="F51" s="8">
        <v>27790</v>
      </c>
      <c r="G51" s="8">
        <v>27900</v>
      </c>
      <c r="H51" s="8">
        <v>28150</v>
      </c>
      <c r="I51" s="8">
        <v>28750</v>
      </c>
      <c r="J51" s="8">
        <v>28550</v>
      </c>
      <c r="K51" s="8">
        <v>28530</v>
      </c>
      <c r="L51" s="8">
        <v>28770</v>
      </c>
      <c r="M51" s="8">
        <v>28930</v>
      </c>
      <c r="N51" s="8">
        <v>28980</v>
      </c>
    </row>
    <row r="52" spans="1:14" ht="11.25" customHeight="1" x14ac:dyDescent="0.2">
      <c r="A52" s="9" t="s">
        <v>20</v>
      </c>
      <c r="B52" s="8">
        <v>2560</v>
      </c>
      <c r="C52" s="8">
        <v>3040</v>
      </c>
      <c r="D52" s="8">
        <v>2890</v>
      </c>
      <c r="E52" s="8">
        <v>2870</v>
      </c>
      <c r="F52" s="8">
        <v>2590</v>
      </c>
      <c r="G52" s="8">
        <v>2340</v>
      </c>
      <c r="H52" s="8">
        <v>2570</v>
      </c>
      <c r="I52" s="8">
        <v>2450</v>
      </c>
      <c r="J52" s="8">
        <v>2450</v>
      </c>
      <c r="K52" s="8">
        <v>2130</v>
      </c>
      <c r="L52" s="8">
        <v>2220</v>
      </c>
      <c r="M52" s="8">
        <v>2510</v>
      </c>
      <c r="N52" s="8">
        <v>2620</v>
      </c>
    </row>
    <row r="53" spans="1:14" ht="11.25" customHeight="1" x14ac:dyDescent="0.2">
      <c r="A53" s="9" t="s">
        <v>21</v>
      </c>
      <c r="B53" s="24">
        <v>8.3000000000000007</v>
      </c>
      <c r="C53" s="24">
        <v>10</v>
      </c>
      <c r="D53" s="24">
        <v>9.4</v>
      </c>
      <c r="E53" s="24">
        <v>9.4</v>
      </c>
      <c r="F53" s="24">
        <v>8.5</v>
      </c>
      <c r="G53" s="24">
        <v>7.7</v>
      </c>
      <c r="H53" s="24">
        <v>8.4</v>
      </c>
      <c r="I53" s="24">
        <v>7.8</v>
      </c>
      <c r="J53" s="24">
        <v>7.9</v>
      </c>
      <c r="K53" s="24">
        <v>6.9</v>
      </c>
      <c r="L53" s="24">
        <v>7.2</v>
      </c>
      <c r="M53" s="24">
        <v>8</v>
      </c>
      <c r="N53" s="24">
        <v>8.3000000000000007</v>
      </c>
    </row>
    <row r="54" spans="1:14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1.25" customHeight="1" x14ac:dyDescent="0.2">
      <c r="A55" s="6">
        <v>2003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1.25" customHeight="1" x14ac:dyDescent="0.2">
      <c r="A56" s="9" t="s">
        <v>18</v>
      </c>
      <c r="B56" s="7">
        <f>B57+B58</f>
        <v>29930</v>
      </c>
      <c r="C56" s="7">
        <f>IF(ISNUMBER(C57),C57+C58," ")</f>
        <v>30090</v>
      </c>
      <c r="D56" s="7">
        <f t="shared" ref="D56:N56" si="7">IF(ISNUMBER(D57),D57+D58," ")</f>
        <v>30090</v>
      </c>
      <c r="E56" s="7">
        <f t="shared" si="7"/>
        <v>29820</v>
      </c>
      <c r="F56" s="7">
        <f t="shared" si="7"/>
        <v>29510</v>
      </c>
      <c r="G56" s="7">
        <f t="shared" si="7"/>
        <v>29330</v>
      </c>
      <c r="H56" s="7">
        <f t="shared" si="7"/>
        <v>29660</v>
      </c>
      <c r="I56" s="7">
        <f t="shared" si="7"/>
        <v>30320</v>
      </c>
      <c r="J56" s="7">
        <f t="shared" si="7"/>
        <v>29970</v>
      </c>
      <c r="K56" s="7">
        <f t="shared" si="7"/>
        <v>29350</v>
      </c>
      <c r="L56" s="7">
        <f t="shared" si="7"/>
        <v>29880</v>
      </c>
      <c r="M56" s="7">
        <f t="shared" si="7"/>
        <v>30490</v>
      </c>
      <c r="N56" s="7">
        <f t="shared" si="7"/>
        <v>30710</v>
      </c>
    </row>
    <row r="57" spans="1:14" ht="11.25" customHeight="1" x14ac:dyDescent="0.2">
      <c r="A57" s="9" t="s">
        <v>19</v>
      </c>
      <c r="B57" s="21">
        <v>27110</v>
      </c>
      <c r="C57" s="7">
        <v>27010</v>
      </c>
      <c r="D57" s="7">
        <v>26980</v>
      </c>
      <c r="E57" s="7">
        <v>26760</v>
      </c>
      <c r="F57" s="7">
        <v>26610</v>
      </c>
      <c r="G57" s="7">
        <v>26700</v>
      </c>
      <c r="H57" s="7">
        <v>26690</v>
      </c>
      <c r="I57" s="7">
        <v>27470</v>
      </c>
      <c r="J57" s="7">
        <v>27210</v>
      </c>
      <c r="K57" s="7">
        <v>26900</v>
      </c>
      <c r="L57" s="7">
        <v>27300</v>
      </c>
      <c r="M57" s="7">
        <v>27690</v>
      </c>
      <c r="N57" s="7">
        <v>28060</v>
      </c>
    </row>
    <row r="58" spans="1:14" ht="11.25" customHeight="1" x14ac:dyDescent="0.2">
      <c r="A58" s="9" t="s">
        <v>20</v>
      </c>
      <c r="B58" s="21">
        <v>2820</v>
      </c>
      <c r="C58" s="7">
        <v>3080</v>
      </c>
      <c r="D58" s="7">
        <v>3110</v>
      </c>
      <c r="E58" s="7">
        <v>3060</v>
      </c>
      <c r="F58" s="7">
        <v>2900</v>
      </c>
      <c r="G58" s="7">
        <v>2630</v>
      </c>
      <c r="H58" s="7">
        <v>2970</v>
      </c>
      <c r="I58" s="7">
        <v>2850</v>
      </c>
      <c r="J58" s="7">
        <v>2760</v>
      </c>
      <c r="K58" s="7">
        <v>2450</v>
      </c>
      <c r="L58" s="7">
        <v>2580</v>
      </c>
      <c r="M58" s="7">
        <v>2800</v>
      </c>
      <c r="N58" s="7">
        <v>2650</v>
      </c>
    </row>
    <row r="59" spans="1:14" ht="11.25" customHeight="1" x14ac:dyDescent="0.2">
      <c r="A59" s="9" t="s">
        <v>21</v>
      </c>
      <c r="B59" s="11">
        <v>9.4218129278498033</v>
      </c>
      <c r="C59" s="20">
        <v>10.199999999999999</v>
      </c>
      <c r="D59" s="20">
        <v>10.3</v>
      </c>
      <c r="E59" s="20">
        <v>10.3</v>
      </c>
      <c r="F59" s="20">
        <v>9.8000000000000007</v>
      </c>
      <c r="G59" s="20">
        <v>9</v>
      </c>
      <c r="H59" s="20">
        <v>10</v>
      </c>
      <c r="I59" s="20">
        <v>9.4</v>
      </c>
      <c r="J59" s="20">
        <v>9.1999999999999993</v>
      </c>
      <c r="K59" s="20">
        <v>8.4</v>
      </c>
      <c r="L59" s="20">
        <v>8.6</v>
      </c>
      <c r="M59" s="20">
        <v>9.1999999999999993</v>
      </c>
      <c r="N59" s="20">
        <v>8.6</v>
      </c>
    </row>
    <row r="60" spans="1:14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1.25" customHeight="1" x14ac:dyDescent="0.2">
      <c r="A61" s="6">
        <v>2002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1.25" customHeight="1" x14ac:dyDescent="0.2">
      <c r="A62" s="9" t="s">
        <v>18</v>
      </c>
      <c r="B62" s="7">
        <f>B63+B64</f>
        <v>29270</v>
      </c>
      <c r="C62" s="7">
        <f>IF(ISNUMBER(C63),C63+C64," ")</f>
        <v>28620</v>
      </c>
      <c r="D62" s="7">
        <f t="shared" ref="D62:N62" si="8">IF(ISNUMBER(D63),D63+D64," ")</f>
        <v>28870</v>
      </c>
      <c r="E62" s="7">
        <f t="shared" si="8"/>
        <v>28920</v>
      </c>
      <c r="F62" s="7">
        <f t="shared" si="8"/>
        <v>28910</v>
      </c>
      <c r="G62" s="7">
        <f t="shared" si="8"/>
        <v>28830</v>
      </c>
      <c r="H62" s="7">
        <f t="shared" si="8"/>
        <v>29550</v>
      </c>
      <c r="I62" s="7">
        <f t="shared" si="8"/>
        <v>29520</v>
      </c>
      <c r="J62" s="7">
        <f t="shared" si="8"/>
        <v>29390</v>
      </c>
      <c r="K62" s="7">
        <f t="shared" si="8"/>
        <v>29250</v>
      </c>
      <c r="L62" s="7">
        <f t="shared" si="8"/>
        <v>29620</v>
      </c>
      <c r="M62" s="7">
        <f t="shared" si="8"/>
        <v>29730</v>
      </c>
      <c r="N62" s="7">
        <f t="shared" si="8"/>
        <v>30090</v>
      </c>
    </row>
    <row r="63" spans="1:14" ht="11.25" customHeight="1" x14ac:dyDescent="0.2">
      <c r="A63" s="9" t="s">
        <v>19</v>
      </c>
      <c r="B63" s="7">
        <v>26510</v>
      </c>
      <c r="C63" s="7">
        <v>25240</v>
      </c>
      <c r="D63" s="7">
        <v>25660</v>
      </c>
      <c r="E63" s="7">
        <v>25810</v>
      </c>
      <c r="F63" s="7">
        <v>26090</v>
      </c>
      <c r="G63" s="7">
        <v>26310</v>
      </c>
      <c r="H63" s="7">
        <v>26890</v>
      </c>
      <c r="I63" s="7">
        <v>27000</v>
      </c>
      <c r="J63" s="7">
        <v>26820</v>
      </c>
      <c r="K63" s="7">
        <v>26950</v>
      </c>
      <c r="L63" s="7">
        <v>27130</v>
      </c>
      <c r="M63" s="7">
        <v>26980</v>
      </c>
      <c r="N63" s="7">
        <v>27240</v>
      </c>
    </row>
    <row r="64" spans="1:14" ht="11.25" customHeight="1" x14ac:dyDescent="0.2">
      <c r="A64" s="9" t="s">
        <v>20</v>
      </c>
      <c r="B64" s="7">
        <v>2760</v>
      </c>
      <c r="C64" s="7">
        <v>3380</v>
      </c>
      <c r="D64" s="7">
        <v>3210</v>
      </c>
      <c r="E64" s="7">
        <v>3110</v>
      </c>
      <c r="F64" s="7">
        <v>2820</v>
      </c>
      <c r="G64" s="7">
        <v>2520</v>
      </c>
      <c r="H64" s="7">
        <v>2660</v>
      </c>
      <c r="I64" s="7">
        <v>2520</v>
      </c>
      <c r="J64" s="7">
        <v>2570</v>
      </c>
      <c r="K64" s="7">
        <v>2300</v>
      </c>
      <c r="L64" s="7">
        <v>2490</v>
      </c>
      <c r="M64" s="7">
        <v>2750</v>
      </c>
      <c r="N64" s="7">
        <v>2850</v>
      </c>
    </row>
    <row r="65" spans="1:15" ht="11.25" customHeight="1" x14ac:dyDescent="0.2">
      <c r="A65" s="9" t="s">
        <v>21</v>
      </c>
      <c r="B65" s="11">
        <v>9.4406281226068902</v>
      </c>
      <c r="C65" s="11">
        <v>11.8</v>
      </c>
      <c r="D65" s="11">
        <v>11.1</v>
      </c>
      <c r="E65" s="11">
        <v>10.8</v>
      </c>
      <c r="F65" s="11">
        <v>9.8000000000000007</v>
      </c>
      <c r="G65" s="11">
        <v>8.6999999999999993</v>
      </c>
      <c r="H65" s="11">
        <v>9</v>
      </c>
      <c r="I65" s="11">
        <v>8.5</v>
      </c>
      <c r="J65" s="11">
        <v>8.6999999999999993</v>
      </c>
      <c r="K65" s="11">
        <v>7.9</v>
      </c>
      <c r="L65" s="11">
        <v>8.4</v>
      </c>
      <c r="M65" s="11">
        <v>9.1999999999999993</v>
      </c>
      <c r="N65" s="11">
        <v>9.5</v>
      </c>
      <c r="O65" s="11"/>
    </row>
    <row r="66" spans="1:15" ht="11.25" customHeight="1" x14ac:dyDescent="0.2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5" ht="11.25" customHeight="1" x14ac:dyDescent="0.2">
      <c r="A68" s="9" t="s">
        <v>18</v>
      </c>
      <c r="B68" s="7">
        <f>B69+B70</f>
        <v>28550</v>
      </c>
      <c r="C68" s="7">
        <f>IF(ISNUMBER(C69),C69+C70," ")</f>
        <v>29160</v>
      </c>
      <c r="D68" s="7">
        <f t="shared" ref="D68:N68" si="9">IF(ISNUMBER(D69),D69+D70," ")</f>
        <v>28920</v>
      </c>
      <c r="E68" s="7">
        <f t="shared" si="9"/>
        <v>28850</v>
      </c>
      <c r="F68" s="7">
        <f t="shared" si="9"/>
        <v>28380</v>
      </c>
      <c r="G68" s="7">
        <f t="shared" si="9"/>
        <v>28070</v>
      </c>
      <c r="H68" s="7">
        <f t="shared" si="9"/>
        <v>28390</v>
      </c>
      <c r="I68" s="7">
        <f t="shared" si="9"/>
        <v>28540</v>
      </c>
      <c r="J68" s="7">
        <f t="shared" si="9"/>
        <v>28310</v>
      </c>
      <c r="K68" s="7">
        <f t="shared" si="9"/>
        <v>28200</v>
      </c>
      <c r="L68" s="7">
        <f t="shared" si="9"/>
        <v>28290</v>
      </c>
      <c r="M68" s="7">
        <f t="shared" si="9"/>
        <v>28540</v>
      </c>
      <c r="N68" s="7">
        <f t="shared" si="9"/>
        <v>28880</v>
      </c>
    </row>
    <row r="69" spans="1:15" ht="11.25" customHeight="1" x14ac:dyDescent="0.2">
      <c r="A69" s="9" t="s">
        <v>19</v>
      </c>
      <c r="B69" s="7">
        <v>25940</v>
      </c>
      <c r="C69" s="7">
        <v>26370</v>
      </c>
      <c r="D69" s="7">
        <v>26120</v>
      </c>
      <c r="E69" s="7">
        <v>26040</v>
      </c>
      <c r="F69" s="7">
        <v>25710</v>
      </c>
      <c r="G69" s="7">
        <v>25730</v>
      </c>
      <c r="H69" s="7">
        <v>25880</v>
      </c>
      <c r="I69" s="7">
        <v>26190</v>
      </c>
      <c r="J69" s="7">
        <v>25860</v>
      </c>
      <c r="K69" s="7">
        <v>26090</v>
      </c>
      <c r="L69" s="7">
        <v>25810</v>
      </c>
      <c r="M69" s="7">
        <v>25610</v>
      </c>
      <c r="N69" s="7">
        <v>25810</v>
      </c>
    </row>
    <row r="70" spans="1:15" ht="11.25" customHeight="1" x14ac:dyDescent="0.2">
      <c r="A70" s="9" t="s">
        <v>20</v>
      </c>
      <c r="B70" s="7">
        <v>2610</v>
      </c>
      <c r="C70" s="7">
        <v>2790</v>
      </c>
      <c r="D70" s="7">
        <v>2800</v>
      </c>
      <c r="E70" s="7">
        <v>2810</v>
      </c>
      <c r="F70" s="7">
        <v>2670</v>
      </c>
      <c r="G70" s="7">
        <v>2340</v>
      </c>
      <c r="H70" s="7">
        <v>2510</v>
      </c>
      <c r="I70" s="7">
        <v>2350</v>
      </c>
      <c r="J70" s="7">
        <v>2450</v>
      </c>
      <c r="K70" s="7">
        <v>2110</v>
      </c>
      <c r="L70" s="7">
        <v>2480</v>
      </c>
      <c r="M70" s="7">
        <v>2930</v>
      </c>
      <c r="N70" s="7">
        <v>3070</v>
      </c>
    </row>
    <row r="71" spans="1:15" ht="11.25" customHeight="1" x14ac:dyDescent="0.2">
      <c r="A71" s="9" t="s">
        <v>21</v>
      </c>
      <c r="B71" s="11">
        <v>9.1418563922942209</v>
      </c>
      <c r="C71" s="11">
        <v>9.6</v>
      </c>
      <c r="D71" s="11">
        <v>9.6999999999999993</v>
      </c>
      <c r="E71" s="11">
        <v>9.8000000000000007</v>
      </c>
      <c r="F71" s="11">
        <v>9.4</v>
      </c>
      <c r="G71" s="11">
        <v>8.3000000000000007</v>
      </c>
      <c r="H71" s="11">
        <v>8.8000000000000007</v>
      </c>
      <c r="I71" s="11">
        <v>8.1999999999999993</v>
      </c>
      <c r="J71" s="11">
        <v>8.6999999999999993</v>
      </c>
      <c r="K71" s="11">
        <v>7.5</v>
      </c>
      <c r="L71" s="11">
        <v>8.8000000000000007</v>
      </c>
      <c r="M71" s="11">
        <v>10.3</v>
      </c>
      <c r="N71" s="11">
        <v>10.6</v>
      </c>
    </row>
    <row r="72" spans="1:15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5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5" ht="11.25" customHeight="1" x14ac:dyDescent="0.2">
      <c r="A74" s="9" t="s">
        <v>18</v>
      </c>
      <c r="B74" s="7">
        <f>B75+B76</f>
        <v>29220</v>
      </c>
      <c r="C74" s="7">
        <f>IF(ISNUMBER(C75),C75+C76," ")</f>
        <v>29340</v>
      </c>
      <c r="D74" s="7">
        <f t="shared" ref="D74:N74" si="10">IF(ISNUMBER(D75),D75+D76," ")</f>
        <v>29380</v>
      </c>
      <c r="E74" s="7">
        <f t="shared" si="10"/>
        <v>29230</v>
      </c>
      <c r="F74" s="7">
        <f t="shared" si="10"/>
        <v>29140</v>
      </c>
      <c r="G74" s="7">
        <f t="shared" si="10"/>
        <v>29360</v>
      </c>
      <c r="H74" s="7">
        <f t="shared" si="10"/>
        <v>29460</v>
      </c>
      <c r="I74" s="7">
        <f t="shared" si="10"/>
        <v>29610</v>
      </c>
      <c r="J74" s="7">
        <f t="shared" si="10"/>
        <v>29510</v>
      </c>
      <c r="K74" s="7">
        <f t="shared" si="10"/>
        <v>28750</v>
      </c>
      <c r="L74" s="7">
        <f t="shared" si="10"/>
        <v>28690</v>
      </c>
      <c r="M74" s="7">
        <f t="shared" si="10"/>
        <v>28960</v>
      </c>
      <c r="N74" s="7">
        <f t="shared" si="10"/>
        <v>29300</v>
      </c>
    </row>
    <row r="75" spans="1:15" ht="11.25" customHeight="1" x14ac:dyDescent="0.2">
      <c r="A75" s="9" t="s">
        <v>19</v>
      </c>
      <c r="B75" s="7">
        <v>27090</v>
      </c>
      <c r="C75" s="7">
        <v>27010</v>
      </c>
      <c r="D75" s="7">
        <v>27030</v>
      </c>
      <c r="E75" s="7">
        <v>27070</v>
      </c>
      <c r="F75" s="7">
        <v>27200</v>
      </c>
      <c r="G75" s="7">
        <v>27440</v>
      </c>
      <c r="H75" s="7">
        <v>27410</v>
      </c>
      <c r="I75" s="7">
        <v>27620</v>
      </c>
      <c r="J75" s="7">
        <v>27270</v>
      </c>
      <c r="K75" s="7">
        <v>26880</v>
      </c>
      <c r="L75" s="7">
        <v>26680</v>
      </c>
      <c r="M75" s="7">
        <v>26650</v>
      </c>
      <c r="N75" s="7">
        <v>26860</v>
      </c>
    </row>
    <row r="76" spans="1:15" ht="11.25" customHeight="1" x14ac:dyDescent="0.2">
      <c r="A76" s="9" t="s">
        <v>20</v>
      </c>
      <c r="B76" s="7">
        <v>2130</v>
      </c>
      <c r="C76" s="7">
        <v>2330</v>
      </c>
      <c r="D76" s="7">
        <v>2350</v>
      </c>
      <c r="E76" s="7">
        <v>2160</v>
      </c>
      <c r="F76" s="7">
        <v>1940</v>
      </c>
      <c r="G76" s="7">
        <v>1920</v>
      </c>
      <c r="H76" s="7">
        <v>2050</v>
      </c>
      <c r="I76" s="7">
        <v>1990</v>
      </c>
      <c r="J76" s="7">
        <v>2240</v>
      </c>
      <c r="K76" s="7">
        <v>1870</v>
      </c>
      <c r="L76" s="7">
        <v>2010</v>
      </c>
      <c r="M76" s="7">
        <v>2310</v>
      </c>
      <c r="N76" s="7">
        <v>2440</v>
      </c>
    </row>
    <row r="77" spans="1:15" ht="11.25" customHeight="1" x14ac:dyDescent="0.2">
      <c r="A77" s="9" t="s">
        <v>21</v>
      </c>
      <c r="B77" s="11">
        <v>7.2895277207392191</v>
      </c>
      <c r="C77" s="11">
        <v>8</v>
      </c>
      <c r="D77" s="11">
        <v>8</v>
      </c>
      <c r="E77" s="11">
        <v>7.4</v>
      </c>
      <c r="F77" s="11">
        <v>6.6</v>
      </c>
      <c r="G77" s="11">
        <v>6.5</v>
      </c>
      <c r="H77" s="11">
        <v>7</v>
      </c>
      <c r="I77" s="11">
        <v>6.7</v>
      </c>
      <c r="J77" s="11">
        <v>7.6</v>
      </c>
      <c r="K77" s="11">
        <v>6.5</v>
      </c>
      <c r="L77" s="11">
        <v>7</v>
      </c>
      <c r="M77" s="11">
        <v>8</v>
      </c>
      <c r="N77" s="11">
        <v>8.3000000000000007</v>
      </c>
    </row>
    <row r="78" spans="1:15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5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5" ht="11.25" customHeight="1" x14ac:dyDescent="0.2">
      <c r="A80" s="9" t="s">
        <v>18</v>
      </c>
      <c r="B80" s="7">
        <f>B81+B82</f>
        <v>27110</v>
      </c>
      <c r="C80" s="7">
        <f>IF(ISNUMBER(C81),C81+C82," ")</f>
        <v>27960</v>
      </c>
      <c r="D80" s="7">
        <f t="shared" ref="D80:N80" si="11">IF(ISNUMBER(D81),D81+D82," ")</f>
        <v>27910</v>
      </c>
      <c r="E80" s="7">
        <f t="shared" si="11"/>
        <v>27540</v>
      </c>
      <c r="F80" s="7">
        <f t="shared" si="11"/>
        <v>27110</v>
      </c>
      <c r="G80" s="7">
        <f t="shared" si="11"/>
        <v>27350</v>
      </c>
      <c r="H80" s="7">
        <f t="shared" si="11"/>
        <v>27720</v>
      </c>
      <c r="I80" s="7">
        <f t="shared" si="11"/>
        <v>27330</v>
      </c>
      <c r="J80" s="7">
        <f t="shared" si="11"/>
        <v>27340</v>
      </c>
      <c r="K80" s="7">
        <f t="shared" si="11"/>
        <v>25940</v>
      </c>
      <c r="L80" s="7">
        <f t="shared" si="11"/>
        <v>26030</v>
      </c>
      <c r="M80" s="7">
        <f t="shared" si="11"/>
        <v>26520</v>
      </c>
      <c r="N80" s="7">
        <f t="shared" si="11"/>
        <v>26570</v>
      </c>
    </row>
    <row r="81" spans="1:14" ht="11.25" customHeight="1" x14ac:dyDescent="0.2">
      <c r="A81" s="9" t="s">
        <v>19</v>
      </c>
      <c r="B81" s="7">
        <v>24990</v>
      </c>
      <c r="C81" s="7">
        <v>25400</v>
      </c>
      <c r="D81" s="7">
        <v>25080</v>
      </c>
      <c r="E81" s="7">
        <v>25210</v>
      </c>
      <c r="F81" s="7">
        <v>25150</v>
      </c>
      <c r="G81" s="7">
        <v>25410</v>
      </c>
      <c r="H81" s="7">
        <v>25490</v>
      </c>
      <c r="I81" s="7">
        <v>25400</v>
      </c>
      <c r="J81" s="7">
        <v>25260</v>
      </c>
      <c r="K81" s="7">
        <v>24230</v>
      </c>
      <c r="L81" s="7">
        <v>24240</v>
      </c>
      <c r="M81" s="7">
        <v>24490</v>
      </c>
      <c r="N81" s="7">
        <v>24530</v>
      </c>
    </row>
    <row r="82" spans="1:14" ht="11.25" customHeight="1" x14ac:dyDescent="0.2">
      <c r="A82" s="9" t="s">
        <v>20</v>
      </c>
      <c r="B82" s="7">
        <v>2120</v>
      </c>
      <c r="C82" s="7">
        <v>2560</v>
      </c>
      <c r="D82" s="7">
        <v>2830</v>
      </c>
      <c r="E82" s="7">
        <v>2330</v>
      </c>
      <c r="F82" s="7">
        <v>1960</v>
      </c>
      <c r="G82" s="7">
        <v>1940</v>
      </c>
      <c r="H82" s="7">
        <v>2230</v>
      </c>
      <c r="I82" s="7">
        <v>1930</v>
      </c>
      <c r="J82" s="7">
        <v>2080</v>
      </c>
      <c r="K82" s="7">
        <v>1710</v>
      </c>
      <c r="L82" s="7">
        <v>1790</v>
      </c>
      <c r="M82" s="7">
        <v>2030</v>
      </c>
      <c r="N82" s="7">
        <v>2040</v>
      </c>
    </row>
    <row r="83" spans="1:14" ht="11.25" customHeight="1" x14ac:dyDescent="0.2">
      <c r="A83" s="9" t="s">
        <v>21</v>
      </c>
      <c r="B83" s="14">
        <v>7.8</v>
      </c>
      <c r="C83" s="14">
        <v>9.1999999999999993</v>
      </c>
      <c r="D83" s="14">
        <v>10.199999999999999</v>
      </c>
      <c r="E83" s="14">
        <v>8.4</v>
      </c>
      <c r="F83" s="14">
        <v>7.2</v>
      </c>
      <c r="G83" s="14">
        <v>7.1</v>
      </c>
      <c r="H83" s="14">
        <v>8.1</v>
      </c>
      <c r="I83" s="14">
        <v>7.1</v>
      </c>
      <c r="J83" s="14">
        <v>7.6</v>
      </c>
      <c r="K83" s="14">
        <v>6.6</v>
      </c>
      <c r="L83" s="14">
        <v>6.9</v>
      </c>
      <c r="M83" s="14">
        <v>7.7</v>
      </c>
      <c r="N83" s="14">
        <v>7.7</v>
      </c>
    </row>
    <row r="84" spans="1:14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1.25" customHeight="1" x14ac:dyDescent="0.2">
      <c r="A85" s="6">
        <v>1998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1.25" customHeight="1" x14ac:dyDescent="0.2">
      <c r="A86" s="9" t="s">
        <v>18</v>
      </c>
      <c r="B86" s="7">
        <f>B87+B88</f>
        <v>27620</v>
      </c>
      <c r="C86" s="7">
        <f>IF(ISNUMBER(C87),C87+C88," ")</f>
        <v>27740</v>
      </c>
      <c r="D86" s="7">
        <f t="shared" ref="D86:N86" si="12">IF(ISNUMBER(D87),D87+D88," ")</f>
        <v>27590</v>
      </c>
      <c r="E86" s="7">
        <f t="shared" si="12"/>
        <v>27700</v>
      </c>
      <c r="F86" s="7">
        <f t="shared" si="12"/>
        <v>26420</v>
      </c>
      <c r="G86" s="7">
        <f t="shared" si="12"/>
        <v>26750</v>
      </c>
      <c r="H86" s="7">
        <f t="shared" si="12"/>
        <v>26560</v>
      </c>
      <c r="I86" s="7">
        <f t="shared" si="12"/>
        <v>28310</v>
      </c>
      <c r="J86" s="7">
        <f t="shared" si="12"/>
        <v>28180</v>
      </c>
      <c r="K86" s="7">
        <f t="shared" si="12"/>
        <v>27800</v>
      </c>
      <c r="L86" s="7">
        <f t="shared" si="12"/>
        <v>27920</v>
      </c>
      <c r="M86" s="7">
        <f t="shared" si="12"/>
        <v>28130</v>
      </c>
      <c r="N86" s="7">
        <f t="shared" si="12"/>
        <v>28380</v>
      </c>
    </row>
    <row r="87" spans="1:14" ht="11.25" customHeight="1" x14ac:dyDescent="0.2">
      <c r="A87" s="9" t="s">
        <v>19</v>
      </c>
      <c r="B87" s="7">
        <v>25220</v>
      </c>
      <c r="C87" s="7">
        <v>24820</v>
      </c>
      <c r="D87" s="7">
        <v>24890</v>
      </c>
      <c r="E87" s="7">
        <v>25000</v>
      </c>
      <c r="F87" s="7">
        <v>24240</v>
      </c>
      <c r="G87" s="7">
        <v>24510</v>
      </c>
      <c r="H87" s="7">
        <v>24200</v>
      </c>
      <c r="I87" s="7">
        <v>26050</v>
      </c>
      <c r="J87" s="7">
        <v>25910</v>
      </c>
      <c r="K87" s="7">
        <v>25590</v>
      </c>
      <c r="L87" s="7">
        <v>25660</v>
      </c>
      <c r="M87" s="7">
        <v>25730</v>
      </c>
      <c r="N87" s="7">
        <v>26030</v>
      </c>
    </row>
    <row r="88" spans="1:14" ht="11.25" customHeight="1" x14ac:dyDescent="0.2">
      <c r="A88" s="9" t="s">
        <v>20</v>
      </c>
      <c r="B88" s="7">
        <v>2400</v>
      </c>
      <c r="C88" s="7">
        <v>2920</v>
      </c>
      <c r="D88" s="7">
        <v>2700</v>
      </c>
      <c r="E88" s="7">
        <v>2700</v>
      </c>
      <c r="F88" s="7">
        <v>2180</v>
      </c>
      <c r="G88" s="7">
        <v>2240</v>
      </c>
      <c r="H88" s="7">
        <v>2360</v>
      </c>
      <c r="I88" s="7">
        <v>2260</v>
      </c>
      <c r="J88" s="7">
        <v>2270</v>
      </c>
      <c r="K88" s="7">
        <v>2210</v>
      </c>
      <c r="L88" s="7">
        <v>2260</v>
      </c>
      <c r="M88" s="7">
        <v>2400</v>
      </c>
      <c r="N88" s="7">
        <v>2350</v>
      </c>
    </row>
    <row r="89" spans="1:14" ht="11.25" customHeight="1" x14ac:dyDescent="0.2">
      <c r="A89" s="9" t="s">
        <v>21</v>
      </c>
      <c r="B89" s="11">
        <v>8.6999999999999993</v>
      </c>
      <c r="C89" s="11">
        <v>10.5</v>
      </c>
      <c r="D89" s="11">
        <v>9.8000000000000007</v>
      </c>
      <c r="E89" s="11">
        <v>9.8000000000000007</v>
      </c>
      <c r="F89" s="11">
        <v>8.3000000000000007</v>
      </c>
      <c r="G89" s="11">
        <v>8.4</v>
      </c>
      <c r="H89" s="11">
        <v>8.9</v>
      </c>
      <c r="I89" s="11">
        <v>8</v>
      </c>
      <c r="J89" s="11">
        <v>8.1</v>
      </c>
      <c r="K89" s="11">
        <v>8</v>
      </c>
      <c r="L89" s="11">
        <v>8.1</v>
      </c>
      <c r="M89" s="11">
        <v>8.5</v>
      </c>
      <c r="N89" s="11">
        <v>8.3000000000000007</v>
      </c>
    </row>
    <row r="90" spans="1:14" ht="11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1.25" customHeight="1" x14ac:dyDescent="0.2">
      <c r="A91" s="6">
        <v>1997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1.25" customHeight="1" x14ac:dyDescent="0.2">
      <c r="A92" s="9" t="s">
        <v>18</v>
      </c>
      <c r="B92" s="7">
        <f>B93+B94</f>
        <v>28120</v>
      </c>
      <c r="C92" s="7">
        <f>IF(ISNUMBER(C93),C93+C94," ")</f>
        <v>27990</v>
      </c>
      <c r="D92" s="7">
        <f t="shared" ref="D92:N92" si="13">IF(ISNUMBER(D93),D93+D94," ")</f>
        <v>28040</v>
      </c>
      <c r="E92" s="7">
        <f t="shared" si="13"/>
        <v>28000</v>
      </c>
      <c r="F92" s="7">
        <f t="shared" si="13"/>
        <v>27700</v>
      </c>
      <c r="G92" s="7">
        <f t="shared" si="13"/>
        <v>27820</v>
      </c>
      <c r="H92" s="7">
        <f t="shared" si="13"/>
        <v>28110</v>
      </c>
      <c r="I92" s="7">
        <f t="shared" si="13"/>
        <v>28710</v>
      </c>
      <c r="J92" s="7">
        <f t="shared" si="13"/>
        <v>28740</v>
      </c>
      <c r="K92" s="7">
        <f t="shared" si="13"/>
        <v>27800</v>
      </c>
      <c r="L92" s="7">
        <f t="shared" si="13"/>
        <v>27980</v>
      </c>
      <c r="M92" s="7">
        <f t="shared" si="13"/>
        <v>28220</v>
      </c>
      <c r="N92" s="7">
        <f t="shared" si="13"/>
        <v>28350</v>
      </c>
    </row>
    <row r="93" spans="1:14" ht="11.25" customHeight="1" x14ac:dyDescent="0.2">
      <c r="A93" s="9" t="s">
        <v>19</v>
      </c>
      <c r="B93" s="13">
        <v>25680</v>
      </c>
      <c r="C93" s="13">
        <v>25120</v>
      </c>
      <c r="D93" s="13">
        <v>25100</v>
      </c>
      <c r="E93" s="13">
        <v>25080</v>
      </c>
      <c r="F93" s="13">
        <v>25200</v>
      </c>
      <c r="G93" s="13">
        <v>25610</v>
      </c>
      <c r="H93" s="13">
        <v>25690</v>
      </c>
      <c r="I93" s="13">
        <v>26450</v>
      </c>
      <c r="J93" s="13">
        <v>26380</v>
      </c>
      <c r="K93" s="13">
        <v>25780</v>
      </c>
      <c r="L93" s="13">
        <v>25880</v>
      </c>
      <c r="M93" s="13">
        <v>25920</v>
      </c>
      <c r="N93" s="13">
        <v>25970</v>
      </c>
    </row>
    <row r="94" spans="1:14" ht="11.25" customHeight="1" x14ac:dyDescent="0.2">
      <c r="A94" s="9" t="s">
        <v>20</v>
      </c>
      <c r="B94" s="13">
        <v>2440</v>
      </c>
      <c r="C94" s="13">
        <v>2870</v>
      </c>
      <c r="D94" s="13">
        <v>2940</v>
      </c>
      <c r="E94" s="13">
        <v>2920</v>
      </c>
      <c r="F94" s="13">
        <v>2500</v>
      </c>
      <c r="G94" s="13">
        <v>2210</v>
      </c>
      <c r="H94" s="13">
        <v>2420</v>
      </c>
      <c r="I94" s="13">
        <v>2260</v>
      </c>
      <c r="J94" s="13">
        <v>2360</v>
      </c>
      <c r="K94" s="13">
        <v>2020</v>
      </c>
      <c r="L94" s="13">
        <v>2100</v>
      </c>
      <c r="M94" s="13">
        <v>2300</v>
      </c>
      <c r="N94" s="13">
        <v>2380</v>
      </c>
    </row>
    <row r="95" spans="1:14" ht="11.25" customHeight="1" x14ac:dyDescent="0.2">
      <c r="A95" s="9" t="s">
        <v>21</v>
      </c>
      <c r="B95" s="14">
        <v>8.6999999999999993</v>
      </c>
      <c r="C95" s="14">
        <v>10.3</v>
      </c>
      <c r="D95" s="14">
        <v>10.5</v>
      </c>
      <c r="E95" s="14">
        <v>10.4</v>
      </c>
      <c r="F95" s="14">
        <v>9</v>
      </c>
      <c r="G95" s="14">
        <v>7.9</v>
      </c>
      <c r="H95" s="14">
        <v>8.6</v>
      </c>
      <c r="I95" s="14">
        <v>7.9</v>
      </c>
      <c r="J95" s="14">
        <v>8.1999999999999993</v>
      </c>
      <c r="K95" s="14">
        <v>7.3</v>
      </c>
      <c r="L95" s="14">
        <v>7.5</v>
      </c>
      <c r="M95" s="14">
        <v>8.1999999999999993</v>
      </c>
      <c r="N95" s="14">
        <v>8.4</v>
      </c>
    </row>
    <row r="96" spans="1:14" ht="11.2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1.25" customHeight="1" x14ac:dyDescent="0.2">
      <c r="A97" s="6">
        <v>1996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1.25" customHeight="1" x14ac:dyDescent="0.2">
      <c r="A98" s="9" t="s">
        <v>18</v>
      </c>
      <c r="B98" s="7">
        <f>B99+B100</f>
        <v>27640</v>
      </c>
      <c r="C98" s="7">
        <f>IF(ISNUMBER(C99),C99+C100," ")</f>
        <v>27460</v>
      </c>
      <c r="D98" s="7">
        <f t="shared" ref="D98:N98" si="14">IF(ISNUMBER(D99),D99+D100," ")</f>
        <v>27470</v>
      </c>
      <c r="E98" s="7">
        <f t="shared" si="14"/>
        <v>27570</v>
      </c>
      <c r="F98" s="7">
        <f t="shared" si="14"/>
        <v>27280</v>
      </c>
      <c r="G98" s="7">
        <f t="shared" si="14"/>
        <v>27950</v>
      </c>
      <c r="H98" s="7">
        <f t="shared" si="14"/>
        <v>27570</v>
      </c>
      <c r="I98" s="7">
        <f t="shared" si="14"/>
        <v>28080</v>
      </c>
      <c r="J98" s="7">
        <f t="shared" si="14"/>
        <v>27820</v>
      </c>
      <c r="K98" s="7">
        <f t="shared" si="14"/>
        <v>27090</v>
      </c>
      <c r="L98" s="7">
        <f t="shared" si="14"/>
        <v>27460</v>
      </c>
      <c r="M98" s="7">
        <f t="shared" si="14"/>
        <v>27970</v>
      </c>
      <c r="N98" s="7">
        <f t="shared" si="14"/>
        <v>27950</v>
      </c>
    </row>
    <row r="99" spans="1:14" ht="11.25" customHeight="1" x14ac:dyDescent="0.2">
      <c r="A99" s="9" t="s">
        <v>19</v>
      </c>
      <c r="B99" s="13">
        <v>24820</v>
      </c>
      <c r="C99" s="13">
        <v>24200</v>
      </c>
      <c r="D99" s="13">
        <v>24440</v>
      </c>
      <c r="E99" s="13">
        <v>24560</v>
      </c>
      <c r="F99" s="13">
        <v>24430</v>
      </c>
      <c r="G99" s="13">
        <v>25090</v>
      </c>
      <c r="H99" s="13">
        <v>24680</v>
      </c>
      <c r="I99" s="13">
        <v>25310</v>
      </c>
      <c r="J99" s="13">
        <v>25160</v>
      </c>
      <c r="K99" s="13">
        <v>24640</v>
      </c>
      <c r="L99" s="13">
        <v>24930</v>
      </c>
      <c r="M99" s="13">
        <v>25140</v>
      </c>
      <c r="N99" s="13">
        <v>25260</v>
      </c>
    </row>
    <row r="100" spans="1:14" ht="11.25" customHeight="1" x14ac:dyDescent="0.2">
      <c r="A100" s="9" t="s">
        <v>20</v>
      </c>
      <c r="B100" s="13">
        <v>2820</v>
      </c>
      <c r="C100" s="13">
        <v>3260</v>
      </c>
      <c r="D100" s="13">
        <v>3030</v>
      </c>
      <c r="E100" s="13">
        <v>3010</v>
      </c>
      <c r="F100" s="13">
        <v>2850</v>
      </c>
      <c r="G100" s="13">
        <v>2860</v>
      </c>
      <c r="H100" s="13">
        <v>2890</v>
      </c>
      <c r="I100" s="13">
        <v>2770</v>
      </c>
      <c r="J100" s="13">
        <v>2660</v>
      </c>
      <c r="K100" s="13">
        <v>2450</v>
      </c>
      <c r="L100" s="13">
        <v>2530</v>
      </c>
      <c r="M100" s="13">
        <v>2830</v>
      </c>
      <c r="N100" s="13">
        <v>2690</v>
      </c>
    </row>
    <row r="101" spans="1:14" ht="11.25" customHeight="1" x14ac:dyDescent="0.2">
      <c r="A101" s="9" t="s">
        <v>21</v>
      </c>
      <c r="B101" s="14">
        <v>10.199999999999999</v>
      </c>
      <c r="C101" s="14">
        <v>11.9</v>
      </c>
      <c r="D101" s="14">
        <v>11</v>
      </c>
      <c r="E101" s="14">
        <v>10.9</v>
      </c>
      <c r="F101" s="14">
        <v>10.4</v>
      </c>
      <c r="G101" s="14">
        <v>10.199999999999999</v>
      </c>
      <c r="H101" s="14">
        <v>10.5</v>
      </c>
      <c r="I101" s="14">
        <v>9.9</v>
      </c>
      <c r="J101" s="14">
        <v>9.6</v>
      </c>
      <c r="K101" s="14">
        <v>9</v>
      </c>
      <c r="L101" s="14">
        <v>9.1999999999999993</v>
      </c>
      <c r="M101" s="14">
        <v>10.1</v>
      </c>
      <c r="N101" s="14">
        <v>9.6</v>
      </c>
    </row>
    <row r="102" spans="1:14" ht="11.2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1.25" customHeight="1" x14ac:dyDescent="0.2">
      <c r="A103" s="6">
        <v>1995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1.25" customHeight="1" x14ac:dyDescent="0.2">
      <c r="A104" s="9" t="s">
        <v>18</v>
      </c>
      <c r="B104" s="7">
        <f>B105+B106</f>
        <v>27830</v>
      </c>
      <c r="C104" s="7">
        <f>IF(ISNUMBER(C105),C105+C106," ")</f>
        <v>28020</v>
      </c>
      <c r="D104" s="7">
        <f t="shared" ref="D104:N104" si="15">IF(ISNUMBER(D105),D105+D106," ")</f>
        <v>28260</v>
      </c>
      <c r="E104" s="7">
        <f t="shared" si="15"/>
        <v>27860</v>
      </c>
      <c r="F104" s="7">
        <f t="shared" si="15"/>
        <v>27720</v>
      </c>
      <c r="G104" s="7">
        <f t="shared" si="15"/>
        <v>27440</v>
      </c>
      <c r="H104" s="7">
        <f t="shared" si="15"/>
        <v>27450</v>
      </c>
      <c r="I104" s="7">
        <f t="shared" si="15"/>
        <v>28080</v>
      </c>
      <c r="J104" s="7">
        <f t="shared" si="15"/>
        <v>28080</v>
      </c>
      <c r="K104" s="7">
        <f t="shared" si="15"/>
        <v>26800</v>
      </c>
      <c r="L104" s="7">
        <f t="shared" si="15"/>
        <v>27810</v>
      </c>
      <c r="M104" s="7">
        <f t="shared" si="15"/>
        <v>28240</v>
      </c>
      <c r="N104" s="7">
        <f t="shared" si="15"/>
        <v>28200</v>
      </c>
    </row>
    <row r="105" spans="1:14" ht="11.25" customHeight="1" x14ac:dyDescent="0.2">
      <c r="A105" s="9" t="s">
        <v>19</v>
      </c>
      <c r="B105" s="13">
        <v>24930</v>
      </c>
      <c r="C105" s="13">
        <v>24720</v>
      </c>
      <c r="D105" s="13">
        <v>24780</v>
      </c>
      <c r="E105" s="13">
        <v>24740</v>
      </c>
      <c r="F105" s="13">
        <v>24870</v>
      </c>
      <c r="G105" s="13">
        <v>24850</v>
      </c>
      <c r="H105" s="13">
        <v>24680</v>
      </c>
      <c r="I105" s="13">
        <v>25350</v>
      </c>
      <c r="J105" s="13">
        <v>25130</v>
      </c>
      <c r="K105" s="13">
        <v>24410</v>
      </c>
      <c r="L105" s="13">
        <v>25150</v>
      </c>
      <c r="M105" s="13">
        <v>25230</v>
      </c>
      <c r="N105" s="13">
        <v>25310</v>
      </c>
    </row>
    <row r="106" spans="1:14" ht="11.25" customHeight="1" x14ac:dyDescent="0.2">
      <c r="A106" s="9" t="s">
        <v>20</v>
      </c>
      <c r="B106" s="13">
        <v>2900</v>
      </c>
      <c r="C106" s="13">
        <v>3300</v>
      </c>
      <c r="D106" s="13">
        <v>3480</v>
      </c>
      <c r="E106" s="13">
        <v>3120</v>
      </c>
      <c r="F106" s="13">
        <v>2850</v>
      </c>
      <c r="G106" s="13">
        <v>2590</v>
      </c>
      <c r="H106" s="13">
        <v>2770</v>
      </c>
      <c r="I106" s="13">
        <v>2730</v>
      </c>
      <c r="J106" s="13">
        <v>2950</v>
      </c>
      <c r="K106" s="13">
        <v>2390</v>
      </c>
      <c r="L106" s="13">
        <v>2660</v>
      </c>
      <c r="M106" s="13">
        <v>3010</v>
      </c>
      <c r="N106" s="13">
        <v>2890</v>
      </c>
    </row>
    <row r="107" spans="1:14" ht="11.25" customHeight="1" x14ac:dyDescent="0.2">
      <c r="A107" s="9" t="s">
        <v>21</v>
      </c>
      <c r="B107" s="14">
        <v>10.4</v>
      </c>
      <c r="C107" s="14">
        <v>11.8</v>
      </c>
      <c r="D107" s="14">
        <v>12.3</v>
      </c>
      <c r="E107" s="14">
        <v>11.2</v>
      </c>
      <c r="F107" s="14">
        <v>10.3</v>
      </c>
      <c r="G107" s="14">
        <v>9.4</v>
      </c>
      <c r="H107" s="14">
        <v>10.1</v>
      </c>
      <c r="I107" s="14">
        <v>9.6999999999999993</v>
      </c>
      <c r="J107" s="14">
        <v>10.5</v>
      </c>
      <c r="K107" s="14">
        <v>8.9</v>
      </c>
      <c r="L107" s="14">
        <v>9.6</v>
      </c>
      <c r="M107" s="14">
        <v>10.6</v>
      </c>
      <c r="N107" s="14">
        <v>10.3</v>
      </c>
    </row>
    <row r="108" spans="1:14" ht="11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1.25" customHeight="1" x14ac:dyDescent="0.2">
      <c r="A109" s="6">
        <v>1994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1.25" customHeight="1" x14ac:dyDescent="0.2">
      <c r="A110" s="9" t="s">
        <v>18</v>
      </c>
      <c r="B110" s="7">
        <f>B111+B112</f>
        <v>27370</v>
      </c>
      <c r="C110" s="7">
        <f>IF(ISNUMBER(C111),C111+C112," ")</f>
        <v>27570</v>
      </c>
      <c r="D110" s="7">
        <f t="shared" ref="D110:N110" si="16">IF(ISNUMBER(D111),D111+D112," ")</f>
        <v>27640</v>
      </c>
      <c r="E110" s="7">
        <f t="shared" si="16"/>
        <v>27280</v>
      </c>
      <c r="F110" s="7">
        <f t="shared" si="16"/>
        <v>26870</v>
      </c>
      <c r="G110" s="7">
        <f t="shared" si="16"/>
        <v>27550</v>
      </c>
      <c r="H110" s="7">
        <f t="shared" si="16"/>
        <v>26950</v>
      </c>
      <c r="I110" s="7">
        <f t="shared" si="16"/>
        <v>27710</v>
      </c>
      <c r="J110" s="7">
        <f t="shared" si="16"/>
        <v>27680</v>
      </c>
      <c r="K110" s="7">
        <f t="shared" si="16"/>
        <v>26690</v>
      </c>
      <c r="L110" s="7">
        <f t="shared" si="16"/>
        <v>27250</v>
      </c>
      <c r="M110" s="7">
        <f t="shared" si="16"/>
        <v>27570</v>
      </c>
      <c r="N110" s="7">
        <f t="shared" si="16"/>
        <v>27710</v>
      </c>
    </row>
    <row r="111" spans="1:14" ht="11.25" customHeight="1" x14ac:dyDescent="0.2">
      <c r="A111" s="9" t="s">
        <v>19</v>
      </c>
      <c r="B111" s="13">
        <v>23900</v>
      </c>
      <c r="C111" s="13">
        <v>23210</v>
      </c>
      <c r="D111" s="13">
        <v>23370</v>
      </c>
      <c r="E111" s="13">
        <v>23150</v>
      </c>
      <c r="F111" s="13">
        <v>23300</v>
      </c>
      <c r="G111" s="13">
        <v>23890</v>
      </c>
      <c r="H111" s="13">
        <v>23540</v>
      </c>
      <c r="I111" s="13">
        <v>24430</v>
      </c>
      <c r="J111" s="13">
        <v>24550</v>
      </c>
      <c r="K111" s="13">
        <v>24040</v>
      </c>
      <c r="L111" s="13">
        <v>24360</v>
      </c>
      <c r="M111" s="13">
        <v>24500</v>
      </c>
      <c r="N111" s="13">
        <v>24480</v>
      </c>
    </row>
    <row r="112" spans="1:14" ht="11.25" customHeight="1" x14ac:dyDescent="0.2">
      <c r="A112" s="9" t="s">
        <v>20</v>
      </c>
      <c r="B112" s="13">
        <v>3470</v>
      </c>
      <c r="C112" s="13">
        <v>4360</v>
      </c>
      <c r="D112" s="13">
        <v>4270</v>
      </c>
      <c r="E112" s="13">
        <v>4130</v>
      </c>
      <c r="F112" s="13">
        <v>3570</v>
      </c>
      <c r="G112" s="13">
        <v>3660</v>
      </c>
      <c r="H112" s="13">
        <v>3410</v>
      </c>
      <c r="I112" s="13">
        <v>3280</v>
      </c>
      <c r="J112" s="13">
        <v>3130</v>
      </c>
      <c r="K112" s="13">
        <v>2650</v>
      </c>
      <c r="L112" s="13">
        <v>2890</v>
      </c>
      <c r="M112" s="13">
        <v>3070</v>
      </c>
      <c r="N112" s="13">
        <v>3230</v>
      </c>
    </row>
    <row r="113" spans="1:14" ht="11.25" customHeight="1" x14ac:dyDescent="0.2">
      <c r="A113" s="9" t="s">
        <v>21</v>
      </c>
      <c r="B113" s="14">
        <v>12.7</v>
      </c>
      <c r="C113" s="14">
        <v>15.8</v>
      </c>
      <c r="D113" s="14">
        <v>15.4</v>
      </c>
      <c r="E113" s="14">
        <v>15.1</v>
      </c>
      <c r="F113" s="14">
        <v>13.3</v>
      </c>
      <c r="G113" s="14">
        <v>13.3</v>
      </c>
      <c r="H113" s="14">
        <v>12.6</v>
      </c>
      <c r="I113" s="14">
        <v>11.8</v>
      </c>
      <c r="J113" s="14">
        <v>11.3</v>
      </c>
      <c r="K113" s="14">
        <v>9.9</v>
      </c>
      <c r="L113" s="14">
        <v>10.6</v>
      </c>
      <c r="M113" s="14">
        <v>11.1</v>
      </c>
      <c r="N113" s="14">
        <v>11.7</v>
      </c>
    </row>
    <row r="114" spans="1:14" ht="11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1.25" customHeight="1" x14ac:dyDescent="0.2">
      <c r="A115" s="6">
        <v>1993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1.25" customHeight="1" x14ac:dyDescent="0.2">
      <c r="A116" s="9" t="s">
        <v>18</v>
      </c>
      <c r="B116" s="7">
        <f>B117+B118</f>
        <v>27760</v>
      </c>
      <c r="C116" s="7">
        <f>IF(ISNUMBER(C117),C117+C118," ")</f>
        <v>28580</v>
      </c>
      <c r="D116" s="7">
        <f t="shared" ref="D116:N116" si="17">IF(ISNUMBER(D117),D117+D118," ")</f>
        <v>28230</v>
      </c>
      <c r="E116" s="7">
        <f t="shared" si="17"/>
        <v>27620</v>
      </c>
      <c r="F116" s="7">
        <f t="shared" si="17"/>
        <v>27360</v>
      </c>
      <c r="G116" s="7">
        <f t="shared" si="17"/>
        <v>27700</v>
      </c>
      <c r="H116" s="7">
        <f t="shared" si="17"/>
        <v>27740</v>
      </c>
      <c r="I116" s="7">
        <f t="shared" si="17"/>
        <v>27850</v>
      </c>
      <c r="J116" s="7">
        <f t="shared" si="17"/>
        <v>27770</v>
      </c>
      <c r="K116" s="7">
        <f t="shared" si="17"/>
        <v>26760</v>
      </c>
      <c r="L116" s="7">
        <f t="shared" si="17"/>
        <v>27740</v>
      </c>
      <c r="M116" s="7">
        <f t="shared" si="17"/>
        <v>27670</v>
      </c>
      <c r="N116" s="7">
        <f t="shared" si="17"/>
        <v>28130</v>
      </c>
    </row>
    <row r="117" spans="1:14" ht="11.25" customHeight="1" x14ac:dyDescent="0.2">
      <c r="A117" s="9" t="s">
        <v>19</v>
      </c>
      <c r="B117" s="13">
        <v>23770</v>
      </c>
      <c r="C117" s="13">
        <v>23750</v>
      </c>
      <c r="D117" s="13">
        <v>23690</v>
      </c>
      <c r="E117" s="13">
        <v>23590</v>
      </c>
      <c r="F117" s="13">
        <v>23620</v>
      </c>
      <c r="G117" s="13">
        <v>23860</v>
      </c>
      <c r="H117" s="13">
        <v>23850</v>
      </c>
      <c r="I117" s="13">
        <v>23870</v>
      </c>
      <c r="J117" s="13">
        <v>23840</v>
      </c>
      <c r="K117" s="13">
        <v>23210</v>
      </c>
      <c r="L117" s="13">
        <v>23940</v>
      </c>
      <c r="M117" s="13">
        <v>23700</v>
      </c>
      <c r="N117" s="13">
        <v>24340</v>
      </c>
    </row>
    <row r="118" spans="1:14" ht="11.25" customHeight="1" x14ac:dyDescent="0.2">
      <c r="A118" s="9" t="s">
        <v>20</v>
      </c>
      <c r="B118" s="13">
        <v>3990</v>
      </c>
      <c r="C118" s="13">
        <v>4830</v>
      </c>
      <c r="D118" s="13">
        <v>4540</v>
      </c>
      <c r="E118" s="13">
        <v>4030</v>
      </c>
      <c r="F118" s="13">
        <v>3740</v>
      </c>
      <c r="G118" s="13">
        <v>3840</v>
      </c>
      <c r="H118" s="13">
        <v>3890</v>
      </c>
      <c r="I118" s="13">
        <v>3980</v>
      </c>
      <c r="J118" s="13">
        <v>3930</v>
      </c>
      <c r="K118" s="13">
        <v>3550</v>
      </c>
      <c r="L118" s="13">
        <v>3800</v>
      </c>
      <c r="M118" s="13">
        <v>3970</v>
      </c>
      <c r="N118" s="13">
        <v>3790</v>
      </c>
    </row>
    <row r="119" spans="1:14" ht="11.25" customHeight="1" x14ac:dyDescent="0.2">
      <c r="A119" s="9" t="s">
        <v>21</v>
      </c>
      <c r="B119" s="14">
        <v>14.4</v>
      </c>
      <c r="C119" s="14">
        <v>16.899999999999999</v>
      </c>
      <c r="D119" s="14">
        <v>16.100000000000001</v>
      </c>
      <c r="E119" s="14">
        <v>14.6</v>
      </c>
      <c r="F119" s="14">
        <v>13.7</v>
      </c>
      <c r="G119" s="14">
        <v>13.8</v>
      </c>
      <c r="H119" s="14">
        <v>14</v>
      </c>
      <c r="I119" s="14">
        <v>14.3</v>
      </c>
      <c r="J119" s="14">
        <v>14.1</v>
      </c>
      <c r="K119" s="14">
        <v>13.3</v>
      </c>
      <c r="L119" s="14">
        <v>13.7</v>
      </c>
      <c r="M119" s="14">
        <v>14.3</v>
      </c>
      <c r="N119" s="14">
        <v>13.5</v>
      </c>
    </row>
    <row r="120" spans="1:14" ht="11.2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1.25" customHeight="1" x14ac:dyDescent="0.2">
      <c r="A121" s="6">
        <v>1992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1.25" customHeight="1" x14ac:dyDescent="0.2">
      <c r="A122" s="9" t="s">
        <v>18</v>
      </c>
      <c r="B122" s="7">
        <f>B123+B124</f>
        <v>27730</v>
      </c>
      <c r="C122" s="7">
        <f>IF(ISNUMBER(C123),C123+C124," ")</f>
        <v>27400</v>
      </c>
      <c r="D122" s="7">
        <f t="shared" ref="D122:N122" si="18">IF(ISNUMBER(D123),D123+D124," ")</f>
        <v>27780</v>
      </c>
      <c r="E122" s="7">
        <f t="shared" si="18"/>
        <v>27360</v>
      </c>
      <c r="F122" s="7">
        <f t="shared" si="18"/>
        <v>27410</v>
      </c>
      <c r="G122" s="7">
        <f t="shared" si="18"/>
        <v>27660</v>
      </c>
      <c r="H122" s="7">
        <f t="shared" si="18"/>
        <v>27600</v>
      </c>
      <c r="I122" s="7">
        <f t="shared" si="18"/>
        <v>28140</v>
      </c>
      <c r="J122" s="7">
        <f t="shared" si="18"/>
        <v>27930</v>
      </c>
      <c r="K122" s="7">
        <f t="shared" si="18"/>
        <v>26900</v>
      </c>
      <c r="L122" s="7">
        <f t="shared" si="18"/>
        <v>28230</v>
      </c>
      <c r="M122" s="7">
        <f t="shared" si="18"/>
        <v>28190</v>
      </c>
      <c r="N122" s="7">
        <f t="shared" si="18"/>
        <v>28230</v>
      </c>
    </row>
    <row r="123" spans="1:14" ht="11.25" customHeight="1" x14ac:dyDescent="0.2">
      <c r="A123" s="9" t="s">
        <v>19</v>
      </c>
      <c r="B123" s="13">
        <v>24450</v>
      </c>
      <c r="C123" s="13">
        <v>23670</v>
      </c>
      <c r="D123" s="13">
        <v>24040</v>
      </c>
      <c r="E123" s="13">
        <v>23930</v>
      </c>
      <c r="F123" s="13">
        <v>24260</v>
      </c>
      <c r="G123" s="13">
        <v>24580</v>
      </c>
      <c r="H123" s="13">
        <v>24370</v>
      </c>
      <c r="I123" s="13">
        <v>25250</v>
      </c>
      <c r="J123" s="13">
        <v>24970</v>
      </c>
      <c r="K123" s="13">
        <v>24300</v>
      </c>
      <c r="L123" s="13">
        <v>25130</v>
      </c>
      <c r="M123" s="13">
        <v>24490</v>
      </c>
      <c r="N123" s="13">
        <v>24460</v>
      </c>
    </row>
    <row r="124" spans="1:14" ht="11.25" customHeight="1" x14ac:dyDescent="0.2">
      <c r="A124" s="9" t="s">
        <v>20</v>
      </c>
      <c r="B124" s="13">
        <v>3280</v>
      </c>
      <c r="C124" s="13">
        <v>3730</v>
      </c>
      <c r="D124" s="13">
        <v>3740</v>
      </c>
      <c r="E124" s="13">
        <v>3430</v>
      </c>
      <c r="F124" s="13">
        <v>3150</v>
      </c>
      <c r="G124" s="13">
        <v>3080</v>
      </c>
      <c r="H124" s="13">
        <v>3230</v>
      </c>
      <c r="I124" s="13">
        <v>2890</v>
      </c>
      <c r="J124" s="13">
        <v>2960</v>
      </c>
      <c r="K124" s="13">
        <v>2600</v>
      </c>
      <c r="L124" s="13">
        <v>3100</v>
      </c>
      <c r="M124" s="13">
        <v>3700</v>
      </c>
      <c r="N124" s="13">
        <v>3770</v>
      </c>
    </row>
    <row r="125" spans="1:14" ht="11.25" customHeight="1" x14ac:dyDescent="0.2">
      <c r="A125" s="9" t="s">
        <v>21</v>
      </c>
      <c r="B125" s="14">
        <v>11.8</v>
      </c>
      <c r="C125" s="14">
        <v>13.6</v>
      </c>
      <c r="D125" s="14">
        <v>13.5</v>
      </c>
      <c r="E125" s="14">
        <v>12.5</v>
      </c>
      <c r="F125" s="14">
        <v>11.5</v>
      </c>
      <c r="G125" s="14">
        <v>11.1</v>
      </c>
      <c r="H125" s="14">
        <v>11.7</v>
      </c>
      <c r="I125" s="14">
        <v>10.3</v>
      </c>
      <c r="J125" s="14">
        <v>10.6</v>
      </c>
      <c r="K125" s="14">
        <v>9.6999999999999993</v>
      </c>
      <c r="L125" s="14">
        <v>11</v>
      </c>
      <c r="M125" s="14">
        <v>13.1</v>
      </c>
      <c r="N125" s="14">
        <v>13.3</v>
      </c>
    </row>
    <row r="126" spans="1:14" ht="11.2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1.25" customHeight="1" x14ac:dyDescent="0.2">
      <c r="A127" s="6">
        <v>1991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1.25" customHeight="1" x14ac:dyDescent="0.2">
      <c r="A128" s="9" t="s">
        <v>18</v>
      </c>
      <c r="B128" s="7">
        <f>B129+B130</f>
        <v>27040</v>
      </c>
      <c r="C128" s="7">
        <f>IF(ISNUMBER(C129),C129+C130," ")</f>
        <v>27530</v>
      </c>
      <c r="D128" s="7">
        <f t="shared" ref="D128:N128" si="19">IF(ISNUMBER(D129),D129+D130," ")</f>
        <v>27440</v>
      </c>
      <c r="E128" s="7">
        <f t="shared" si="19"/>
        <v>27360</v>
      </c>
      <c r="F128" s="7">
        <f t="shared" si="19"/>
        <v>27020</v>
      </c>
      <c r="G128" s="7">
        <f t="shared" si="19"/>
        <v>27050</v>
      </c>
      <c r="H128" s="7">
        <f t="shared" si="19"/>
        <v>27360</v>
      </c>
      <c r="I128" s="7">
        <f t="shared" si="19"/>
        <v>27000</v>
      </c>
      <c r="J128" s="7">
        <f t="shared" si="19"/>
        <v>27100</v>
      </c>
      <c r="K128" s="7">
        <f t="shared" si="19"/>
        <v>26290</v>
      </c>
      <c r="L128" s="7">
        <f t="shared" si="19"/>
        <v>26480</v>
      </c>
      <c r="M128" s="7">
        <f t="shared" si="19"/>
        <v>26770</v>
      </c>
      <c r="N128" s="7">
        <f t="shared" si="19"/>
        <v>27080</v>
      </c>
    </row>
    <row r="129" spans="1:14" ht="11.25" customHeight="1" x14ac:dyDescent="0.2">
      <c r="A129" s="9" t="s">
        <v>19</v>
      </c>
      <c r="B129" s="13">
        <v>23930</v>
      </c>
      <c r="C129" s="13">
        <v>23250</v>
      </c>
      <c r="D129" s="13">
        <v>23800</v>
      </c>
      <c r="E129" s="13">
        <v>23870</v>
      </c>
      <c r="F129" s="13">
        <v>24070</v>
      </c>
      <c r="G129" s="13">
        <v>24280</v>
      </c>
      <c r="H129" s="13">
        <v>24570</v>
      </c>
      <c r="I129" s="13">
        <v>24370</v>
      </c>
      <c r="J129" s="13">
        <v>24370</v>
      </c>
      <c r="K129" s="13">
        <v>23740</v>
      </c>
      <c r="L129" s="13">
        <v>23740</v>
      </c>
      <c r="M129" s="13">
        <v>23550</v>
      </c>
      <c r="N129" s="13">
        <v>23580</v>
      </c>
    </row>
    <row r="130" spans="1:14" ht="11.25" customHeight="1" x14ac:dyDescent="0.2">
      <c r="A130" s="9" t="s">
        <v>20</v>
      </c>
      <c r="B130" s="13">
        <v>3110</v>
      </c>
      <c r="C130" s="13">
        <v>4280</v>
      </c>
      <c r="D130" s="13">
        <v>3640</v>
      </c>
      <c r="E130" s="13">
        <v>3490</v>
      </c>
      <c r="F130" s="13">
        <v>2950</v>
      </c>
      <c r="G130" s="13">
        <v>2770</v>
      </c>
      <c r="H130" s="13">
        <v>2790</v>
      </c>
      <c r="I130" s="13">
        <v>2630</v>
      </c>
      <c r="J130" s="13">
        <v>2730</v>
      </c>
      <c r="K130" s="13">
        <v>2550</v>
      </c>
      <c r="L130" s="13">
        <v>2740</v>
      </c>
      <c r="M130" s="13">
        <v>3220</v>
      </c>
      <c r="N130" s="13">
        <v>3500</v>
      </c>
    </row>
    <row r="131" spans="1:14" ht="11.25" customHeight="1" x14ac:dyDescent="0.2">
      <c r="A131" s="9" t="s">
        <v>21</v>
      </c>
      <c r="B131" s="14">
        <v>11.5</v>
      </c>
      <c r="C131" s="14">
        <v>15.5</v>
      </c>
      <c r="D131" s="14">
        <v>13.2</v>
      </c>
      <c r="E131" s="14">
        <v>12.7</v>
      </c>
      <c r="F131" s="14">
        <v>10.9</v>
      </c>
      <c r="G131" s="14">
        <v>10.199999999999999</v>
      </c>
      <c r="H131" s="14">
        <v>10.199999999999999</v>
      </c>
      <c r="I131" s="14">
        <v>9.8000000000000007</v>
      </c>
      <c r="J131" s="14">
        <v>10.1</v>
      </c>
      <c r="K131" s="14">
        <v>9.6999999999999993</v>
      </c>
      <c r="L131" s="14">
        <v>10.4</v>
      </c>
      <c r="M131" s="14">
        <v>12</v>
      </c>
      <c r="N131" s="14">
        <v>12.9</v>
      </c>
    </row>
    <row r="132" spans="1:14" ht="11.2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1.25" customHeight="1" x14ac:dyDescent="0.2">
      <c r="A133" s="6">
        <v>1990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1.25" customHeight="1" x14ac:dyDescent="0.2">
      <c r="A134" s="9" t="s">
        <v>18</v>
      </c>
      <c r="B134" s="7">
        <f>B135+B136</f>
        <v>27530</v>
      </c>
      <c r="C134" s="7">
        <f>IF(ISNUMBER(C135),C135+C136," ")</f>
        <v>28230</v>
      </c>
      <c r="D134" s="7">
        <f t="shared" ref="D134:N134" si="20">IF(ISNUMBER(D135),D135+D136," ")</f>
        <v>28630</v>
      </c>
      <c r="E134" s="7">
        <f t="shared" si="20"/>
        <v>27960</v>
      </c>
      <c r="F134" s="7">
        <f t="shared" si="20"/>
        <v>27480</v>
      </c>
      <c r="G134" s="7">
        <f t="shared" si="20"/>
        <v>27500</v>
      </c>
      <c r="H134" s="7">
        <f t="shared" si="20"/>
        <v>27470</v>
      </c>
      <c r="I134" s="7">
        <f t="shared" si="20"/>
        <v>27630</v>
      </c>
      <c r="J134" s="7">
        <f t="shared" si="20"/>
        <v>28020</v>
      </c>
      <c r="K134" s="7">
        <f t="shared" si="20"/>
        <v>26700</v>
      </c>
      <c r="L134" s="7">
        <f t="shared" si="20"/>
        <v>26500</v>
      </c>
      <c r="M134" s="7">
        <f t="shared" si="20"/>
        <v>27060</v>
      </c>
      <c r="N134" s="7">
        <f t="shared" si="20"/>
        <v>27150</v>
      </c>
    </row>
    <row r="135" spans="1:14" ht="11.25" customHeight="1" x14ac:dyDescent="0.2">
      <c r="A135" s="9" t="s">
        <v>19</v>
      </c>
      <c r="B135" s="13">
        <v>24980</v>
      </c>
      <c r="C135" s="13">
        <v>24980</v>
      </c>
      <c r="D135" s="13">
        <v>24910</v>
      </c>
      <c r="E135" s="13">
        <v>25110</v>
      </c>
      <c r="F135" s="13">
        <v>25080</v>
      </c>
      <c r="G135" s="13">
        <v>25220</v>
      </c>
      <c r="H135" s="13">
        <v>25410</v>
      </c>
      <c r="I135" s="13">
        <v>25640</v>
      </c>
      <c r="J135" s="13">
        <v>25970</v>
      </c>
      <c r="K135" s="13">
        <v>24720</v>
      </c>
      <c r="L135" s="13">
        <v>24360</v>
      </c>
      <c r="M135" s="13">
        <v>24180</v>
      </c>
      <c r="N135" s="13">
        <v>24120</v>
      </c>
    </row>
    <row r="136" spans="1:14" ht="11.25" customHeight="1" x14ac:dyDescent="0.2">
      <c r="A136" s="9" t="s">
        <v>20</v>
      </c>
      <c r="B136" s="13">
        <v>2550</v>
      </c>
      <c r="C136" s="13">
        <v>3250</v>
      </c>
      <c r="D136" s="13">
        <v>3720</v>
      </c>
      <c r="E136" s="13">
        <v>2850</v>
      </c>
      <c r="F136" s="13">
        <v>2400</v>
      </c>
      <c r="G136" s="13">
        <v>2280</v>
      </c>
      <c r="H136" s="13">
        <v>2060</v>
      </c>
      <c r="I136" s="13">
        <v>1990</v>
      </c>
      <c r="J136" s="13">
        <v>2050</v>
      </c>
      <c r="K136" s="13">
        <v>1980</v>
      </c>
      <c r="L136" s="13">
        <v>2140</v>
      </c>
      <c r="M136" s="13">
        <v>2880</v>
      </c>
      <c r="N136" s="13">
        <v>3030</v>
      </c>
    </row>
    <row r="137" spans="1:14" ht="11.25" customHeight="1" x14ac:dyDescent="0.2">
      <c r="A137" s="9" t="s">
        <v>21</v>
      </c>
      <c r="B137" s="14">
        <v>9.3000000000000007</v>
      </c>
      <c r="C137" s="14">
        <v>11.5</v>
      </c>
      <c r="D137" s="14">
        <v>13</v>
      </c>
      <c r="E137" s="14">
        <v>10.199999999999999</v>
      </c>
      <c r="F137" s="14">
        <v>8.6999999999999993</v>
      </c>
      <c r="G137" s="14">
        <v>8.3000000000000007</v>
      </c>
      <c r="H137" s="14">
        <v>7.5</v>
      </c>
      <c r="I137" s="14">
        <v>7.2</v>
      </c>
      <c r="J137" s="14">
        <v>7.3</v>
      </c>
      <c r="K137" s="14">
        <v>7.4</v>
      </c>
      <c r="L137" s="14">
        <v>8.1</v>
      </c>
      <c r="M137" s="14">
        <v>10.6</v>
      </c>
      <c r="N137" s="14">
        <v>11.2</v>
      </c>
    </row>
    <row r="138" spans="1:14" ht="11.2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1.25" customHeight="1" x14ac:dyDescent="0.2">
      <c r="A139" s="19" t="str">
        <f>'Wash State NOT Adj'!A139</f>
        <v xml:space="preserve">    1/ Official U.S. Department of Labor, Bureau of Labor Statistics data.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1.25" customHeight="1" x14ac:dyDescent="0.2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1.25" customHeight="1" x14ac:dyDescent="0.2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1.25" customHeight="1" x14ac:dyDescent="0.2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1.25" customHeight="1" x14ac:dyDescent="0.2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1.25" customHeight="1" x14ac:dyDescent="0.2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1.25" customHeight="1" x14ac:dyDescent="0.2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7"/>
  <dimension ref="A1:N196"/>
  <sheetViews>
    <sheetView showGridLines="0" workbookViewId="0">
      <pane ySplit="6" topLeftCell="A7" activePane="bottomLeft" state="frozen"/>
      <selection pane="bottomLeft" activeCell="B8" sqref="B8:B11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2">
      <c r="A2" s="2" t="s">
        <v>2</v>
      </c>
      <c r="B2" s="2"/>
      <c r="C2" s="3" t="s">
        <v>25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</row>
    <row r="4" spans="1:14" ht="11.25" customHeight="1" x14ac:dyDescent="0.2">
      <c r="A4" s="5" t="e">
        <f>#REF!</f>
        <v>#REF!</v>
      </c>
      <c r="B4" s="2" t="str">
        <f>'Wash State NOT Adj'!$B$4</f>
        <v xml:space="preserve"> 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12560</v>
      </c>
      <c r="C8" s="7">
        <v>12530</v>
      </c>
      <c r="D8" s="7">
        <v>12470</v>
      </c>
      <c r="E8" s="7">
        <v>12580</v>
      </c>
      <c r="F8" s="7">
        <v>12430</v>
      </c>
      <c r="G8" s="7">
        <v>12650</v>
      </c>
      <c r="H8" s="7">
        <v>12890</v>
      </c>
      <c r="I8" s="7">
        <v>12640</v>
      </c>
      <c r="J8" s="7">
        <v>12980</v>
      </c>
      <c r="K8" s="7">
        <v>12330</v>
      </c>
      <c r="L8" s="7">
        <v>12390</v>
      </c>
      <c r="M8" s="7">
        <v>12330</v>
      </c>
      <c r="N8" s="7">
        <v>12400</v>
      </c>
    </row>
    <row r="9" spans="1:14" ht="11.25" customHeight="1" x14ac:dyDescent="0.2">
      <c r="A9" s="9" t="s">
        <v>19</v>
      </c>
      <c r="B9" s="8">
        <v>11360</v>
      </c>
      <c r="C9" s="8">
        <v>11210</v>
      </c>
      <c r="D9" s="8">
        <v>11130</v>
      </c>
      <c r="E9" s="8">
        <v>11220</v>
      </c>
      <c r="F9" s="8">
        <v>11240</v>
      </c>
      <c r="G9" s="8">
        <v>11460</v>
      </c>
      <c r="H9" s="8">
        <v>11670</v>
      </c>
      <c r="I9" s="8">
        <v>11510</v>
      </c>
      <c r="J9" s="8">
        <v>11810</v>
      </c>
      <c r="K9" s="8">
        <v>11240</v>
      </c>
      <c r="L9" s="8">
        <v>11300</v>
      </c>
      <c r="M9" s="8">
        <v>11270</v>
      </c>
      <c r="N9" s="8">
        <v>11200</v>
      </c>
    </row>
    <row r="10" spans="1:14" ht="11.25" customHeight="1" x14ac:dyDescent="0.2">
      <c r="A10" s="9" t="s">
        <v>20</v>
      </c>
      <c r="B10" s="8">
        <v>1200</v>
      </c>
      <c r="C10" s="8">
        <v>1320</v>
      </c>
      <c r="D10" s="8">
        <v>1340</v>
      </c>
      <c r="E10" s="8">
        <v>1360</v>
      </c>
      <c r="F10" s="8">
        <v>1190</v>
      </c>
      <c r="G10" s="8">
        <v>1190</v>
      </c>
      <c r="H10" s="8">
        <v>1220</v>
      </c>
      <c r="I10" s="8">
        <v>1130</v>
      </c>
      <c r="J10" s="8">
        <v>1170</v>
      </c>
      <c r="K10" s="8">
        <v>1090</v>
      </c>
      <c r="L10" s="8">
        <v>1090</v>
      </c>
      <c r="M10" s="8">
        <v>1060</v>
      </c>
      <c r="N10" s="8">
        <v>1200</v>
      </c>
    </row>
    <row r="11" spans="1:14" ht="11.25" customHeight="1" x14ac:dyDescent="0.2">
      <c r="A11" s="9" t="s">
        <v>21</v>
      </c>
      <c r="B11" s="27">
        <v>9.5541401273885356</v>
      </c>
      <c r="C11" s="27">
        <v>10.5</v>
      </c>
      <c r="D11" s="27">
        <v>10.7</v>
      </c>
      <c r="E11" s="27">
        <v>10.8</v>
      </c>
      <c r="F11" s="27">
        <v>9.6</v>
      </c>
      <c r="G11" s="27">
        <v>9.4</v>
      </c>
      <c r="H11" s="27">
        <v>9.5</v>
      </c>
      <c r="I11" s="27">
        <v>8.9</v>
      </c>
      <c r="J11" s="27">
        <v>9</v>
      </c>
      <c r="K11" s="27">
        <v>8.9</v>
      </c>
      <c r="L11" s="27">
        <v>8.8000000000000007</v>
      </c>
      <c r="M11" s="27">
        <v>8.6</v>
      </c>
      <c r="N11" s="27">
        <v>9.6999999999999993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12930</v>
      </c>
      <c r="C14" s="7">
        <f>IF(ISNUMBER(C15),C15+C16," ")</f>
        <v>13000</v>
      </c>
      <c r="D14" s="7">
        <f t="shared" ref="D14:N14" si="0">IF(ISNUMBER(D15),D15+D16," ")</f>
        <v>12940</v>
      </c>
      <c r="E14" s="7">
        <f t="shared" si="0"/>
        <v>13010</v>
      </c>
      <c r="F14" s="7">
        <f t="shared" si="0"/>
        <v>13140</v>
      </c>
      <c r="G14" s="7">
        <f t="shared" si="0"/>
        <v>13140</v>
      </c>
      <c r="H14" s="7">
        <f t="shared" si="0"/>
        <v>13160</v>
      </c>
      <c r="I14" s="7">
        <f t="shared" si="0"/>
        <v>12970</v>
      </c>
      <c r="J14" s="7">
        <f t="shared" si="0"/>
        <v>13090</v>
      </c>
      <c r="K14" s="7">
        <f t="shared" si="0"/>
        <v>12780</v>
      </c>
      <c r="L14" s="7">
        <f t="shared" si="0"/>
        <v>12550</v>
      </c>
      <c r="M14" s="7">
        <f t="shared" si="0"/>
        <v>12720</v>
      </c>
      <c r="N14" s="7">
        <f t="shared" si="0"/>
        <v>12640</v>
      </c>
    </row>
    <row r="15" spans="1:14" ht="11.25" customHeight="1" x14ac:dyDescent="0.2">
      <c r="A15" s="9" t="s">
        <v>19</v>
      </c>
      <c r="B15" s="8">
        <v>11680</v>
      </c>
      <c r="C15" s="8">
        <v>11520</v>
      </c>
      <c r="D15" s="8">
        <v>11460</v>
      </c>
      <c r="E15" s="8">
        <v>11570</v>
      </c>
      <c r="F15" s="8">
        <v>11890</v>
      </c>
      <c r="G15" s="8">
        <v>11930</v>
      </c>
      <c r="H15" s="8">
        <v>11990</v>
      </c>
      <c r="I15" s="8">
        <v>11820</v>
      </c>
      <c r="J15" s="8">
        <v>11880</v>
      </c>
      <c r="K15" s="8">
        <v>11630</v>
      </c>
      <c r="L15" s="8">
        <v>11460</v>
      </c>
      <c r="M15" s="8">
        <v>11520</v>
      </c>
      <c r="N15" s="8">
        <v>11450</v>
      </c>
    </row>
    <row r="16" spans="1:14" ht="11.25" customHeight="1" x14ac:dyDescent="0.2">
      <c r="A16" s="9" t="s">
        <v>20</v>
      </c>
      <c r="B16" s="8">
        <v>1250</v>
      </c>
      <c r="C16" s="8">
        <v>1480</v>
      </c>
      <c r="D16" s="8">
        <v>1480</v>
      </c>
      <c r="E16" s="8">
        <v>1440</v>
      </c>
      <c r="F16" s="8">
        <v>1250</v>
      </c>
      <c r="G16" s="8">
        <v>1210</v>
      </c>
      <c r="H16" s="8">
        <v>1170</v>
      </c>
      <c r="I16" s="8">
        <v>1150</v>
      </c>
      <c r="J16" s="8">
        <v>1210</v>
      </c>
      <c r="K16" s="8">
        <v>1150</v>
      </c>
      <c r="L16" s="8">
        <v>1090</v>
      </c>
      <c r="M16" s="8">
        <v>1200</v>
      </c>
      <c r="N16" s="8">
        <v>1190</v>
      </c>
    </row>
    <row r="17" spans="1:14" ht="11.25" customHeight="1" x14ac:dyDescent="0.2">
      <c r="A17" s="9" t="s">
        <v>21</v>
      </c>
      <c r="B17" s="24">
        <v>9.686505020818025</v>
      </c>
      <c r="C17" s="24">
        <v>11.4</v>
      </c>
      <c r="D17" s="24">
        <v>11.4</v>
      </c>
      <c r="E17" s="24">
        <v>11</v>
      </c>
      <c r="F17" s="24">
        <v>9.5</v>
      </c>
      <c r="G17" s="24">
        <v>9.1999999999999993</v>
      </c>
      <c r="H17" s="24">
        <v>8.9</v>
      </c>
      <c r="I17" s="24">
        <v>8.9</v>
      </c>
      <c r="J17" s="24">
        <v>9.3000000000000007</v>
      </c>
      <c r="K17" s="24">
        <v>9</v>
      </c>
      <c r="L17" s="24">
        <v>8.6999999999999993</v>
      </c>
      <c r="M17" s="24">
        <v>9.4</v>
      </c>
      <c r="N17" s="24">
        <v>9.4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13150</v>
      </c>
      <c r="C20" s="7">
        <f>IF(ISNUMBER(C21),C21+C22," ")</f>
        <v>13110</v>
      </c>
      <c r="D20" s="7">
        <f t="shared" ref="D20:N20" si="1">IF(ISNUMBER(D21),D21+D22," ")</f>
        <v>13160</v>
      </c>
      <c r="E20" s="7">
        <f t="shared" si="1"/>
        <v>13120</v>
      </c>
      <c r="F20" s="7">
        <f t="shared" si="1"/>
        <v>13130</v>
      </c>
      <c r="G20" s="7">
        <f t="shared" si="1"/>
        <v>13320</v>
      </c>
      <c r="H20" s="7">
        <f t="shared" si="1"/>
        <v>13290</v>
      </c>
      <c r="I20" s="7">
        <f t="shared" si="1"/>
        <v>13230</v>
      </c>
      <c r="J20" s="7">
        <f t="shared" si="1"/>
        <v>13450</v>
      </c>
      <c r="K20" s="7">
        <f t="shared" si="1"/>
        <v>13030</v>
      </c>
      <c r="L20" s="7">
        <f t="shared" si="1"/>
        <v>12970</v>
      </c>
      <c r="M20" s="7">
        <f t="shared" si="1"/>
        <v>12970</v>
      </c>
      <c r="N20" s="7">
        <f t="shared" si="1"/>
        <v>13010</v>
      </c>
    </row>
    <row r="21" spans="1:14" ht="11.25" customHeight="1" x14ac:dyDescent="0.2">
      <c r="A21" s="9" t="s">
        <v>19</v>
      </c>
      <c r="B21" s="8">
        <v>11980</v>
      </c>
      <c r="C21" s="8">
        <v>11890</v>
      </c>
      <c r="D21" s="8">
        <v>11890</v>
      </c>
      <c r="E21" s="8">
        <v>11840</v>
      </c>
      <c r="F21" s="8">
        <v>11960</v>
      </c>
      <c r="G21" s="8">
        <v>12130</v>
      </c>
      <c r="H21" s="8">
        <v>12120</v>
      </c>
      <c r="I21" s="8">
        <v>12160</v>
      </c>
      <c r="J21" s="8">
        <v>12320</v>
      </c>
      <c r="K21" s="8">
        <v>11970</v>
      </c>
      <c r="L21" s="8">
        <v>11890</v>
      </c>
      <c r="M21" s="8">
        <v>11850</v>
      </c>
      <c r="N21" s="8">
        <v>11760</v>
      </c>
    </row>
    <row r="22" spans="1:14" ht="11.25" customHeight="1" x14ac:dyDescent="0.2">
      <c r="A22" s="9" t="s">
        <v>20</v>
      </c>
      <c r="B22" s="8">
        <v>1170</v>
      </c>
      <c r="C22" s="8">
        <v>1220</v>
      </c>
      <c r="D22" s="8">
        <v>1270</v>
      </c>
      <c r="E22" s="8">
        <v>1280</v>
      </c>
      <c r="F22" s="8">
        <v>1170</v>
      </c>
      <c r="G22" s="8">
        <v>1190</v>
      </c>
      <c r="H22" s="8">
        <v>1170</v>
      </c>
      <c r="I22" s="8">
        <v>1070</v>
      </c>
      <c r="J22" s="8">
        <v>1130</v>
      </c>
      <c r="K22" s="8">
        <v>1060</v>
      </c>
      <c r="L22" s="8">
        <v>1080</v>
      </c>
      <c r="M22" s="8">
        <v>1120</v>
      </c>
      <c r="N22" s="8">
        <v>1250</v>
      </c>
    </row>
    <row r="23" spans="1:14" ht="11.25" customHeight="1" x14ac:dyDescent="0.2">
      <c r="A23" s="9" t="s">
        <v>21</v>
      </c>
      <c r="B23" s="24">
        <v>8.8840578791585578</v>
      </c>
      <c r="C23" s="24">
        <v>9.3000000000000007</v>
      </c>
      <c r="D23" s="24">
        <v>9.6999999999999993</v>
      </c>
      <c r="E23" s="24">
        <v>9.8000000000000007</v>
      </c>
      <c r="F23" s="24">
        <v>8.9</v>
      </c>
      <c r="G23" s="24">
        <v>8.9</v>
      </c>
      <c r="H23" s="24">
        <v>8.8000000000000007</v>
      </c>
      <c r="I23" s="24">
        <v>8.1</v>
      </c>
      <c r="J23" s="24">
        <v>8.4</v>
      </c>
      <c r="K23" s="24">
        <v>8.1999999999999993</v>
      </c>
      <c r="L23" s="24">
        <v>8.3000000000000007</v>
      </c>
      <c r="M23" s="24">
        <v>8.6</v>
      </c>
      <c r="N23" s="24">
        <v>9.6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13680</v>
      </c>
      <c r="C26" s="7">
        <f>IF(ISNUMBER(C27),C27+C28," ")</f>
        <v>13540</v>
      </c>
      <c r="D26" s="7">
        <f t="shared" ref="D26:N26" si="2">IF(ISNUMBER(D27),D27+D28," ")</f>
        <v>13630</v>
      </c>
      <c r="E26" s="7">
        <f t="shared" si="2"/>
        <v>13620</v>
      </c>
      <c r="F26" s="7">
        <f t="shared" si="2"/>
        <v>13590</v>
      </c>
      <c r="G26" s="7">
        <f t="shared" si="2"/>
        <v>13650</v>
      </c>
      <c r="H26" s="7">
        <f t="shared" si="2"/>
        <v>13830</v>
      </c>
      <c r="I26" s="7">
        <f t="shared" si="2"/>
        <v>13960</v>
      </c>
      <c r="J26" s="7">
        <f t="shared" si="2"/>
        <v>13920</v>
      </c>
      <c r="K26" s="7">
        <f t="shared" si="2"/>
        <v>13740</v>
      </c>
      <c r="L26" s="7">
        <f t="shared" si="2"/>
        <v>13470</v>
      </c>
      <c r="M26" s="7">
        <f t="shared" si="2"/>
        <v>13540</v>
      </c>
      <c r="N26" s="7">
        <f t="shared" si="2"/>
        <v>13680</v>
      </c>
    </row>
    <row r="27" spans="1:14" ht="11.25" customHeight="1" x14ac:dyDescent="0.2">
      <c r="A27" s="9" t="s">
        <v>19</v>
      </c>
      <c r="B27" s="8">
        <v>12930</v>
      </c>
      <c r="C27" s="8">
        <v>12830</v>
      </c>
      <c r="D27" s="8">
        <v>12870</v>
      </c>
      <c r="E27" s="8">
        <v>12850</v>
      </c>
      <c r="F27" s="8">
        <v>12920</v>
      </c>
      <c r="G27" s="8">
        <v>12930</v>
      </c>
      <c r="H27" s="8">
        <v>13100</v>
      </c>
      <c r="I27" s="8">
        <v>13230</v>
      </c>
      <c r="J27" s="8">
        <v>13170</v>
      </c>
      <c r="K27" s="8">
        <v>13030</v>
      </c>
      <c r="L27" s="8">
        <v>12730</v>
      </c>
      <c r="M27" s="8">
        <v>12700</v>
      </c>
      <c r="N27" s="8">
        <v>12740</v>
      </c>
    </row>
    <row r="28" spans="1:14" ht="11.25" customHeight="1" x14ac:dyDescent="0.2">
      <c r="A28" s="9" t="s">
        <v>20</v>
      </c>
      <c r="B28" s="8">
        <v>750</v>
      </c>
      <c r="C28" s="8">
        <v>710</v>
      </c>
      <c r="D28" s="8">
        <v>760</v>
      </c>
      <c r="E28" s="8">
        <v>770</v>
      </c>
      <c r="F28" s="8">
        <v>670</v>
      </c>
      <c r="G28" s="8">
        <v>720</v>
      </c>
      <c r="H28" s="8">
        <v>730</v>
      </c>
      <c r="I28" s="8">
        <v>730</v>
      </c>
      <c r="J28" s="8">
        <v>750</v>
      </c>
      <c r="K28" s="8">
        <v>710</v>
      </c>
      <c r="L28" s="8">
        <v>740</v>
      </c>
      <c r="M28" s="8">
        <v>840</v>
      </c>
      <c r="N28" s="8">
        <v>940</v>
      </c>
    </row>
    <row r="29" spans="1:14" ht="11.25" customHeight="1" x14ac:dyDescent="0.2">
      <c r="A29" s="9" t="s">
        <v>21</v>
      </c>
      <c r="B29" s="24">
        <v>5.515485270108921</v>
      </c>
      <c r="C29" s="24">
        <v>5.3</v>
      </c>
      <c r="D29" s="24">
        <v>5.6</v>
      </c>
      <c r="E29" s="24">
        <v>5.7</v>
      </c>
      <c r="F29" s="24">
        <v>4.9000000000000004</v>
      </c>
      <c r="G29" s="24">
        <v>5.3</v>
      </c>
      <c r="H29" s="24">
        <v>5.3</v>
      </c>
      <c r="I29" s="24">
        <v>5.2</v>
      </c>
      <c r="J29" s="24">
        <v>5.4</v>
      </c>
      <c r="K29" s="24">
        <v>5.0999999999999996</v>
      </c>
      <c r="L29" s="24">
        <v>5.5</v>
      </c>
      <c r="M29" s="24">
        <v>6.2</v>
      </c>
      <c r="N29" s="24">
        <v>6.8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13580</v>
      </c>
      <c r="C32" s="7">
        <f>IF(ISNUMBER(C33),C33+C34," ")</f>
        <v>13360</v>
      </c>
      <c r="D32" s="7">
        <f t="shared" ref="D32:N32" si="3">IF(ISNUMBER(D33),D33+D34," ")</f>
        <v>13500</v>
      </c>
      <c r="E32" s="7">
        <f t="shared" si="3"/>
        <v>13470</v>
      </c>
      <c r="F32" s="7">
        <f t="shared" si="3"/>
        <v>13430</v>
      </c>
      <c r="G32" s="7">
        <f t="shared" si="3"/>
        <v>13420</v>
      </c>
      <c r="H32" s="7">
        <f t="shared" si="3"/>
        <v>13580</v>
      </c>
      <c r="I32" s="7">
        <f t="shared" si="3"/>
        <v>13680</v>
      </c>
      <c r="J32" s="7">
        <f t="shared" si="3"/>
        <v>13690</v>
      </c>
      <c r="K32" s="7">
        <f t="shared" si="3"/>
        <v>13600</v>
      </c>
      <c r="L32" s="7">
        <f t="shared" si="3"/>
        <v>13800</v>
      </c>
      <c r="M32" s="7">
        <f t="shared" si="3"/>
        <v>13800</v>
      </c>
      <c r="N32" s="7">
        <f t="shared" si="3"/>
        <v>13660</v>
      </c>
    </row>
    <row r="33" spans="1:14" ht="11.25" customHeight="1" x14ac:dyDescent="0.2">
      <c r="A33" s="9" t="s">
        <v>19</v>
      </c>
      <c r="B33" s="8">
        <v>12940</v>
      </c>
      <c r="C33" s="8">
        <v>12620</v>
      </c>
      <c r="D33" s="8">
        <v>12770</v>
      </c>
      <c r="E33" s="8">
        <v>12780</v>
      </c>
      <c r="F33" s="8">
        <v>12820</v>
      </c>
      <c r="G33" s="8">
        <v>12830</v>
      </c>
      <c r="H33" s="8">
        <v>12960</v>
      </c>
      <c r="I33" s="8">
        <v>13060</v>
      </c>
      <c r="J33" s="8">
        <v>13060</v>
      </c>
      <c r="K33" s="8">
        <v>12990</v>
      </c>
      <c r="L33" s="8">
        <v>13220</v>
      </c>
      <c r="M33" s="8">
        <v>13190</v>
      </c>
      <c r="N33" s="8">
        <v>13030</v>
      </c>
    </row>
    <row r="34" spans="1:14" ht="11.25" customHeight="1" x14ac:dyDescent="0.2">
      <c r="A34" s="9" t="s">
        <v>20</v>
      </c>
      <c r="B34" s="8">
        <v>640</v>
      </c>
      <c r="C34" s="8">
        <v>740</v>
      </c>
      <c r="D34" s="8">
        <v>730</v>
      </c>
      <c r="E34" s="8">
        <v>690</v>
      </c>
      <c r="F34" s="8">
        <v>610</v>
      </c>
      <c r="G34" s="8">
        <v>590</v>
      </c>
      <c r="H34" s="8">
        <v>620</v>
      </c>
      <c r="I34" s="8">
        <v>620</v>
      </c>
      <c r="J34" s="8">
        <v>630</v>
      </c>
      <c r="K34" s="8">
        <v>610</v>
      </c>
      <c r="L34" s="8">
        <v>580</v>
      </c>
      <c r="M34" s="8">
        <v>610</v>
      </c>
      <c r="N34" s="8">
        <v>630</v>
      </c>
    </row>
    <row r="35" spans="1:14" ht="11.25" customHeight="1" x14ac:dyDescent="0.2">
      <c r="A35" s="9" t="s">
        <v>21</v>
      </c>
      <c r="B35" s="24">
        <v>4.7022155141207573</v>
      </c>
      <c r="C35" s="24">
        <v>5.5</v>
      </c>
      <c r="D35" s="24">
        <v>5.4</v>
      </c>
      <c r="E35" s="24">
        <v>5.0999999999999996</v>
      </c>
      <c r="F35" s="24">
        <v>4.5</v>
      </c>
      <c r="G35" s="24">
        <v>4.4000000000000004</v>
      </c>
      <c r="H35" s="24">
        <v>4.5999999999999996</v>
      </c>
      <c r="I35" s="24">
        <v>4.5999999999999996</v>
      </c>
      <c r="J35" s="24">
        <v>4.5999999999999996</v>
      </c>
      <c r="K35" s="24">
        <v>4.5</v>
      </c>
      <c r="L35" s="24">
        <v>4.2</v>
      </c>
      <c r="M35" s="24">
        <v>4.4000000000000004</v>
      </c>
      <c r="N35" s="24">
        <v>4.5999999999999996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6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13510</v>
      </c>
      <c r="C38" s="7">
        <f>IF(ISNUMBER(C39),C39+C40," ")</f>
        <v>13550</v>
      </c>
      <c r="D38" s="7">
        <f t="shared" ref="D38:N38" si="4">IF(ISNUMBER(D39),D39+D40," ")</f>
        <v>13510</v>
      </c>
      <c r="E38" s="7">
        <f t="shared" si="4"/>
        <v>13470</v>
      </c>
      <c r="F38" s="7">
        <f t="shared" si="4"/>
        <v>13400</v>
      </c>
      <c r="G38" s="7">
        <f t="shared" si="4"/>
        <v>13440</v>
      </c>
      <c r="H38" s="7">
        <f t="shared" si="4"/>
        <v>13520</v>
      </c>
      <c r="I38" s="7">
        <f t="shared" si="4"/>
        <v>13460</v>
      </c>
      <c r="J38" s="7">
        <f t="shared" si="4"/>
        <v>13660</v>
      </c>
      <c r="K38" s="7">
        <f t="shared" si="4"/>
        <v>13430</v>
      </c>
      <c r="L38" s="7">
        <f t="shared" si="4"/>
        <v>13540</v>
      </c>
      <c r="M38" s="7">
        <f t="shared" si="4"/>
        <v>13620</v>
      </c>
      <c r="N38" s="7">
        <f t="shared" si="4"/>
        <v>13600</v>
      </c>
    </row>
    <row r="39" spans="1:14" ht="11.25" customHeight="1" x14ac:dyDescent="0.2">
      <c r="A39" s="9" t="s">
        <v>19</v>
      </c>
      <c r="B39" s="8">
        <v>12840</v>
      </c>
      <c r="C39" s="8">
        <v>12820</v>
      </c>
      <c r="D39" s="8">
        <v>12750</v>
      </c>
      <c r="E39" s="8">
        <v>12780</v>
      </c>
      <c r="F39" s="8">
        <v>12720</v>
      </c>
      <c r="G39" s="8">
        <v>12760</v>
      </c>
      <c r="H39" s="8">
        <v>12850</v>
      </c>
      <c r="I39" s="8">
        <v>12770</v>
      </c>
      <c r="J39" s="8">
        <v>12970</v>
      </c>
      <c r="K39" s="8">
        <v>12790</v>
      </c>
      <c r="L39" s="8">
        <v>12950</v>
      </c>
      <c r="M39" s="8">
        <v>12970</v>
      </c>
      <c r="N39" s="8">
        <v>12960</v>
      </c>
    </row>
    <row r="40" spans="1:14" ht="11.25" customHeight="1" x14ac:dyDescent="0.2">
      <c r="A40" s="9" t="s">
        <v>20</v>
      </c>
      <c r="B40" s="8">
        <v>670</v>
      </c>
      <c r="C40" s="8">
        <v>730</v>
      </c>
      <c r="D40" s="8">
        <v>760</v>
      </c>
      <c r="E40" s="8">
        <v>690</v>
      </c>
      <c r="F40" s="8">
        <v>680</v>
      </c>
      <c r="G40" s="8">
        <v>680</v>
      </c>
      <c r="H40" s="8">
        <v>670</v>
      </c>
      <c r="I40" s="8">
        <v>690</v>
      </c>
      <c r="J40" s="8">
        <v>690</v>
      </c>
      <c r="K40" s="8">
        <v>640</v>
      </c>
      <c r="L40" s="8">
        <v>590</v>
      </c>
      <c r="M40" s="8">
        <v>650</v>
      </c>
      <c r="N40" s="8">
        <v>640</v>
      </c>
    </row>
    <row r="41" spans="1:14" ht="11.25" customHeight="1" x14ac:dyDescent="0.2">
      <c r="A41" s="9" t="s">
        <v>21</v>
      </c>
      <c r="B41" s="27">
        <v>4.9837513180856776</v>
      </c>
      <c r="C41" s="27">
        <v>5.4</v>
      </c>
      <c r="D41" s="27">
        <v>5.7</v>
      </c>
      <c r="E41" s="27">
        <v>5.0999999999999996</v>
      </c>
      <c r="F41" s="27">
        <v>5.0999999999999996</v>
      </c>
      <c r="G41" s="27">
        <v>5</v>
      </c>
      <c r="H41" s="27">
        <v>4.9000000000000004</v>
      </c>
      <c r="I41" s="27">
        <v>5.0999999999999996</v>
      </c>
      <c r="J41" s="27">
        <v>5</v>
      </c>
      <c r="K41" s="27">
        <v>4.7</v>
      </c>
      <c r="L41" s="27">
        <v>4.3</v>
      </c>
      <c r="M41" s="27">
        <v>4.8</v>
      </c>
      <c r="N41" s="27">
        <v>4.7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13530</v>
      </c>
      <c r="C44" s="7">
        <f>IF(ISNUMBER(C45),C45+C46," ")</f>
        <v>13440</v>
      </c>
      <c r="D44" s="7">
        <f t="shared" ref="D44:N44" si="5">IF(ISNUMBER(D45),D45+D46," ")</f>
        <v>13490</v>
      </c>
      <c r="E44" s="7">
        <f t="shared" si="5"/>
        <v>13470</v>
      </c>
      <c r="F44" s="7">
        <f t="shared" si="5"/>
        <v>13530</v>
      </c>
      <c r="G44" s="7">
        <f t="shared" si="5"/>
        <v>13480</v>
      </c>
      <c r="H44" s="7">
        <f t="shared" si="5"/>
        <v>13440</v>
      </c>
      <c r="I44" s="7">
        <f t="shared" si="5"/>
        <v>13630</v>
      </c>
      <c r="J44" s="7">
        <f t="shared" si="5"/>
        <v>13700</v>
      </c>
      <c r="K44" s="7">
        <f t="shared" si="5"/>
        <v>13500</v>
      </c>
      <c r="L44" s="7">
        <f t="shared" si="5"/>
        <v>13540</v>
      </c>
      <c r="M44" s="7">
        <f t="shared" si="5"/>
        <v>13630</v>
      </c>
      <c r="N44" s="7">
        <f t="shared" si="5"/>
        <v>13530</v>
      </c>
    </row>
    <row r="45" spans="1:14" ht="11.25" customHeight="1" x14ac:dyDescent="0.2">
      <c r="A45" s="9" t="s">
        <v>19</v>
      </c>
      <c r="B45" s="7">
        <v>12770</v>
      </c>
      <c r="C45" s="7">
        <v>12530</v>
      </c>
      <c r="D45" s="7">
        <v>12540</v>
      </c>
      <c r="E45" s="7">
        <v>12650</v>
      </c>
      <c r="F45" s="7">
        <v>12750</v>
      </c>
      <c r="G45" s="7">
        <v>12740</v>
      </c>
      <c r="H45" s="7">
        <v>12690</v>
      </c>
      <c r="I45" s="7">
        <v>12930</v>
      </c>
      <c r="J45" s="7">
        <v>13000</v>
      </c>
      <c r="K45" s="7">
        <v>12840</v>
      </c>
      <c r="L45" s="7">
        <v>12870</v>
      </c>
      <c r="M45" s="7">
        <v>12890</v>
      </c>
      <c r="N45" s="7">
        <v>12850</v>
      </c>
    </row>
    <row r="46" spans="1:14" ht="11.25" customHeight="1" x14ac:dyDescent="0.2">
      <c r="A46" s="9" t="s">
        <v>20</v>
      </c>
      <c r="B46" s="7">
        <v>760</v>
      </c>
      <c r="C46" s="7">
        <v>910</v>
      </c>
      <c r="D46" s="7">
        <v>950</v>
      </c>
      <c r="E46" s="7">
        <v>820</v>
      </c>
      <c r="F46" s="7">
        <v>780</v>
      </c>
      <c r="G46" s="7">
        <v>740</v>
      </c>
      <c r="H46" s="7">
        <v>750</v>
      </c>
      <c r="I46" s="7">
        <v>700</v>
      </c>
      <c r="J46" s="7">
        <v>700</v>
      </c>
      <c r="K46" s="7">
        <v>660</v>
      </c>
      <c r="L46" s="7">
        <v>670</v>
      </c>
      <c r="M46" s="7">
        <v>740</v>
      </c>
      <c r="N46" s="7">
        <v>680</v>
      </c>
    </row>
    <row r="47" spans="1:14" ht="11.25" customHeight="1" x14ac:dyDescent="0.2">
      <c r="A47" s="9" t="s">
        <v>21</v>
      </c>
      <c r="B47" s="11">
        <v>5.5940868493994458</v>
      </c>
      <c r="C47" s="11">
        <v>6.8</v>
      </c>
      <c r="D47" s="11">
        <v>7</v>
      </c>
      <c r="E47" s="11">
        <v>6.1</v>
      </c>
      <c r="F47" s="11">
        <v>5.8</v>
      </c>
      <c r="G47" s="11">
        <v>5.5</v>
      </c>
      <c r="H47" s="11">
        <v>5.6</v>
      </c>
      <c r="I47" s="11">
        <v>5.0999999999999996</v>
      </c>
      <c r="J47" s="11">
        <v>5.0999999999999996</v>
      </c>
      <c r="K47" s="11">
        <v>4.9000000000000004</v>
      </c>
      <c r="L47" s="11">
        <v>5</v>
      </c>
      <c r="M47" s="11">
        <v>5.4</v>
      </c>
      <c r="N47" s="11">
        <v>5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1.25" customHeight="1" x14ac:dyDescent="0.2">
      <c r="A50" s="9" t="s">
        <v>18</v>
      </c>
      <c r="B50" s="7">
        <f>B51+B52</f>
        <v>13380</v>
      </c>
      <c r="C50" s="7">
        <f>IF(ISNUMBER(C51),C51+C52," ")</f>
        <v>13230</v>
      </c>
      <c r="D50" s="7">
        <f t="shared" ref="D50:N50" si="6">IF(ISNUMBER(D51),D51+D52," ")</f>
        <v>13260</v>
      </c>
      <c r="E50" s="7">
        <f t="shared" si="6"/>
        <v>13250</v>
      </c>
      <c r="F50" s="7">
        <f t="shared" si="6"/>
        <v>13290</v>
      </c>
      <c r="G50" s="7">
        <f t="shared" si="6"/>
        <v>13340</v>
      </c>
      <c r="H50" s="7">
        <f t="shared" si="6"/>
        <v>13330</v>
      </c>
      <c r="I50" s="7">
        <f t="shared" si="6"/>
        <v>13540</v>
      </c>
      <c r="J50" s="7">
        <f t="shared" si="6"/>
        <v>13600</v>
      </c>
      <c r="K50" s="7">
        <f t="shared" si="6"/>
        <v>13380</v>
      </c>
      <c r="L50" s="7">
        <f t="shared" si="6"/>
        <v>13340</v>
      </c>
      <c r="M50" s="7">
        <f t="shared" si="6"/>
        <v>13570</v>
      </c>
      <c r="N50" s="7">
        <f t="shared" si="6"/>
        <v>13500</v>
      </c>
    </row>
    <row r="51" spans="1:14" ht="11.25" customHeight="1" x14ac:dyDescent="0.2">
      <c r="A51" s="9" t="s">
        <v>19</v>
      </c>
      <c r="B51" s="8">
        <v>12550</v>
      </c>
      <c r="C51" s="8">
        <v>12230</v>
      </c>
      <c r="D51" s="8">
        <v>12280</v>
      </c>
      <c r="E51" s="8">
        <v>12320</v>
      </c>
      <c r="F51" s="8">
        <v>12440</v>
      </c>
      <c r="G51" s="8">
        <v>12560</v>
      </c>
      <c r="H51" s="8">
        <v>12470</v>
      </c>
      <c r="I51" s="8">
        <v>12750</v>
      </c>
      <c r="J51" s="8">
        <v>12830</v>
      </c>
      <c r="K51" s="8">
        <v>12710</v>
      </c>
      <c r="L51" s="8">
        <v>12640</v>
      </c>
      <c r="M51" s="8">
        <v>12760</v>
      </c>
      <c r="N51" s="8">
        <v>12660</v>
      </c>
    </row>
    <row r="52" spans="1:14" ht="11.25" customHeight="1" x14ac:dyDescent="0.2">
      <c r="A52" s="9" t="s">
        <v>20</v>
      </c>
      <c r="B52" s="8">
        <v>830</v>
      </c>
      <c r="C52" s="8">
        <v>1000</v>
      </c>
      <c r="D52" s="8">
        <v>980</v>
      </c>
      <c r="E52" s="8">
        <v>930</v>
      </c>
      <c r="F52" s="8">
        <v>850</v>
      </c>
      <c r="G52" s="8">
        <v>780</v>
      </c>
      <c r="H52" s="8">
        <v>860</v>
      </c>
      <c r="I52" s="8">
        <v>790</v>
      </c>
      <c r="J52" s="8">
        <v>770</v>
      </c>
      <c r="K52" s="8">
        <v>670</v>
      </c>
      <c r="L52" s="8">
        <v>700</v>
      </c>
      <c r="M52" s="8">
        <v>810</v>
      </c>
      <c r="N52" s="8">
        <v>840</v>
      </c>
    </row>
    <row r="53" spans="1:14" ht="11.25" customHeight="1" x14ac:dyDescent="0.2">
      <c r="A53" s="9" t="s">
        <v>21</v>
      </c>
      <c r="B53" s="24">
        <v>6.2</v>
      </c>
      <c r="C53" s="24">
        <v>7.6</v>
      </c>
      <c r="D53" s="24">
        <v>7.4</v>
      </c>
      <c r="E53" s="24">
        <v>7</v>
      </c>
      <c r="F53" s="24">
        <v>6.4</v>
      </c>
      <c r="G53" s="24">
        <v>5.9</v>
      </c>
      <c r="H53" s="24">
        <v>6.4</v>
      </c>
      <c r="I53" s="24">
        <v>5.8</v>
      </c>
      <c r="J53" s="24">
        <v>5.7</v>
      </c>
      <c r="K53" s="24">
        <v>5</v>
      </c>
      <c r="L53" s="24">
        <v>5.2</v>
      </c>
      <c r="M53" s="24">
        <v>6</v>
      </c>
      <c r="N53" s="24">
        <v>6.2</v>
      </c>
    </row>
    <row r="54" spans="1:14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1.25" customHeight="1" x14ac:dyDescent="0.2">
      <c r="A55" s="6">
        <v>2003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1.25" customHeight="1" x14ac:dyDescent="0.2">
      <c r="A56" s="9" t="s">
        <v>18</v>
      </c>
      <c r="B56" s="7">
        <f>B57+B58</f>
        <v>12930</v>
      </c>
      <c r="C56" s="7">
        <f>IF(ISNUMBER(C57),C57+C58," ")</f>
        <v>12660</v>
      </c>
      <c r="D56" s="7">
        <f t="shared" ref="D56:N56" si="7">IF(ISNUMBER(D57),D57+D58," ")</f>
        <v>12690</v>
      </c>
      <c r="E56" s="7">
        <f t="shared" si="7"/>
        <v>12590</v>
      </c>
      <c r="F56" s="7">
        <f t="shared" si="7"/>
        <v>12650</v>
      </c>
      <c r="G56" s="7">
        <f t="shared" si="7"/>
        <v>12640</v>
      </c>
      <c r="H56" s="7">
        <f t="shared" si="7"/>
        <v>12870</v>
      </c>
      <c r="I56" s="7">
        <f t="shared" si="7"/>
        <v>13030</v>
      </c>
      <c r="J56" s="7">
        <f t="shared" si="7"/>
        <v>13140</v>
      </c>
      <c r="K56" s="7">
        <f t="shared" si="7"/>
        <v>13100</v>
      </c>
      <c r="L56" s="7">
        <f t="shared" si="7"/>
        <v>13200</v>
      </c>
      <c r="M56" s="7">
        <f t="shared" si="7"/>
        <v>13290</v>
      </c>
      <c r="N56" s="7">
        <f t="shared" si="7"/>
        <v>13260</v>
      </c>
    </row>
    <row r="57" spans="1:14" ht="11.25" customHeight="1" x14ac:dyDescent="0.2">
      <c r="A57" s="9" t="s">
        <v>19</v>
      </c>
      <c r="B57" s="21">
        <v>11970</v>
      </c>
      <c r="C57" s="7">
        <v>11520</v>
      </c>
      <c r="D57" s="7">
        <v>11570</v>
      </c>
      <c r="E57" s="7">
        <v>11560</v>
      </c>
      <c r="F57" s="7">
        <v>11710</v>
      </c>
      <c r="G57" s="7">
        <v>11760</v>
      </c>
      <c r="H57" s="7">
        <v>11840</v>
      </c>
      <c r="I57" s="7">
        <v>12070</v>
      </c>
      <c r="J57" s="7">
        <v>12200</v>
      </c>
      <c r="K57" s="7">
        <v>12240</v>
      </c>
      <c r="L57" s="7">
        <v>12360</v>
      </c>
      <c r="M57" s="7">
        <v>12380</v>
      </c>
      <c r="N57" s="7">
        <v>12380</v>
      </c>
    </row>
    <row r="58" spans="1:14" ht="11.25" customHeight="1" x14ac:dyDescent="0.2">
      <c r="A58" s="9" t="s">
        <v>20</v>
      </c>
      <c r="B58" s="21">
        <v>960</v>
      </c>
      <c r="C58" s="7">
        <v>1140</v>
      </c>
      <c r="D58" s="7">
        <v>1120</v>
      </c>
      <c r="E58" s="7">
        <v>1030</v>
      </c>
      <c r="F58" s="7">
        <v>940</v>
      </c>
      <c r="G58" s="7">
        <v>880</v>
      </c>
      <c r="H58" s="7">
        <v>1030</v>
      </c>
      <c r="I58" s="7">
        <v>960</v>
      </c>
      <c r="J58" s="7">
        <v>940</v>
      </c>
      <c r="K58" s="7">
        <v>860</v>
      </c>
      <c r="L58" s="7">
        <v>840</v>
      </c>
      <c r="M58" s="7">
        <v>910</v>
      </c>
      <c r="N58" s="7">
        <v>880</v>
      </c>
    </row>
    <row r="59" spans="1:14" ht="11.25" customHeight="1" x14ac:dyDescent="0.2">
      <c r="A59" s="9" t="s">
        <v>21</v>
      </c>
      <c r="B59" s="11">
        <v>7.4303285822035701</v>
      </c>
      <c r="C59" s="20">
        <v>9</v>
      </c>
      <c r="D59" s="20">
        <v>8.8000000000000007</v>
      </c>
      <c r="E59" s="20">
        <v>8.1</v>
      </c>
      <c r="F59" s="20">
        <v>7.4</v>
      </c>
      <c r="G59" s="20">
        <v>7</v>
      </c>
      <c r="H59" s="20">
        <v>8</v>
      </c>
      <c r="I59" s="20">
        <v>7.4</v>
      </c>
      <c r="J59" s="20">
        <v>7.2</v>
      </c>
      <c r="K59" s="20">
        <v>6.6</v>
      </c>
      <c r="L59" s="20">
        <v>6.3</v>
      </c>
      <c r="M59" s="20">
        <v>6.8</v>
      </c>
      <c r="N59" s="20">
        <v>6.6</v>
      </c>
    </row>
    <row r="60" spans="1:14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1.25" customHeight="1" x14ac:dyDescent="0.2">
      <c r="A61" s="6">
        <v>2002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1.25" customHeight="1" x14ac:dyDescent="0.2">
      <c r="A62" s="9" t="s">
        <v>18</v>
      </c>
      <c r="B62" s="7">
        <f>B63+B64</f>
        <v>12480</v>
      </c>
      <c r="C62" s="7">
        <f>IF(ISNUMBER(C63),C63+C64," ")</f>
        <v>12120</v>
      </c>
      <c r="D62" s="7">
        <f t="shared" ref="D62:N62" si="8">IF(ISNUMBER(D63),D63+D64," ")</f>
        <v>12130</v>
      </c>
      <c r="E62" s="7">
        <f t="shared" si="8"/>
        <v>12160</v>
      </c>
      <c r="F62" s="7">
        <f t="shared" si="8"/>
        <v>12330</v>
      </c>
      <c r="G62" s="7">
        <f t="shared" si="8"/>
        <v>12430</v>
      </c>
      <c r="H62" s="7">
        <f t="shared" si="8"/>
        <v>12550</v>
      </c>
      <c r="I62" s="7">
        <f t="shared" si="8"/>
        <v>12590</v>
      </c>
      <c r="J62" s="7">
        <f t="shared" si="8"/>
        <v>12710</v>
      </c>
      <c r="K62" s="7">
        <f t="shared" si="8"/>
        <v>12730</v>
      </c>
      <c r="L62" s="7">
        <f t="shared" si="8"/>
        <v>12610</v>
      </c>
      <c r="M62" s="7">
        <f t="shared" si="8"/>
        <v>12710</v>
      </c>
      <c r="N62" s="7">
        <f t="shared" si="8"/>
        <v>12810</v>
      </c>
    </row>
    <row r="63" spans="1:14" ht="11.25" customHeight="1" x14ac:dyDescent="0.2">
      <c r="A63" s="9" t="s">
        <v>19</v>
      </c>
      <c r="B63" s="7">
        <v>11510</v>
      </c>
      <c r="C63" s="7">
        <v>10950</v>
      </c>
      <c r="D63" s="7">
        <v>11030</v>
      </c>
      <c r="E63" s="7">
        <v>11110</v>
      </c>
      <c r="F63" s="7">
        <v>11330</v>
      </c>
      <c r="G63" s="7">
        <v>11500</v>
      </c>
      <c r="H63" s="7">
        <v>11570</v>
      </c>
      <c r="I63" s="7">
        <v>11680</v>
      </c>
      <c r="J63" s="7">
        <v>11800</v>
      </c>
      <c r="K63" s="7">
        <v>11900</v>
      </c>
      <c r="L63" s="7">
        <v>11790</v>
      </c>
      <c r="M63" s="7">
        <v>11740</v>
      </c>
      <c r="N63" s="7">
        <v>11790</v>
      </c>
    </row>
    <row r="64" spans="1:14" ht="11.25" customHeight="1" x14ac:dyDescent="0.2">
      <c r="A64" s="9" t="s">
        <v>20</v>
      </c>
      <c r="B64" s="7">
        <v>970</v>
      </c>
      <c r="C64" s="7">
        <v>1170</v>
      </c>
      <c r="D64" s="7">
        <v>1100</v>
      </c>
      <c r="E64" s="7">
        <v>1050</v>
      </c>
      <c r="F64" s="7">
        <v>1000</v>
      </c>
      <c r="G64" s="7">
        <v>930</v>
      </c>
      <c r="H64" s="7">
        <v>980</v>
      </c>
      <c r="I64" s="7">
        <v>910</v>
      </c>
      <c r="J64" s="7">
        <v>910</v>
      </c>
      <c r="K64" s="7">
        <v>830</v>
      </c>
      <c r="L64" s="7">
        <v>820</v>
      </c>
      <c r="M64" s="7">
        <v>970</v>
      </c>
      <c r="N64" s="7">
        <v>1020</v>
      </c>
    </row>
    <row r="65" spans="1:14" ht="11.25" customHeight="1" x14ac:dyDescent="0.2">
      <c r="A65" s="9" t="s">
        <v>21</v>
      </c>
      <c r="B65" s="20">
        <v>7.7992272839497945</v>
      </c>
      <c r="C65" s="20">
        <v>9.6</v>
      </c>
      <c r="D65" s="20">
        <v>9.1</v>
      </c>
      <c r="E65" s="20">
        <v>8.6</v>
      </c>
      <c r="F65" s="20">
        <v>8.1</v>
      </c>
      <c r="G65" s="20">
        <v>7.5</v>
      </c>
      <c r="H65" s="20">
        <v>7.8</v>
      </c>
      <c r="I65" s="20">
        <v>7.2</v>
      </c>
      <c r="J65" s="20">
        <v>7.1</v>
      </c>
      <c r="K65" s="20">
        <v>6.5</v>
      </c>
      <c r="L65" s="20">
        <v>6.5</v>
      </c>
      <c r="M65" s="20">
        <v>7.7</v>
      </c>
      <c r="N65" s="20">
        <v>7.9</v>
      </c>
    </row>
    <row r="66" spans="1:14" ht="11.25" customHeight="1" x14ac:dyDescent="0.2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1.25" customHeight="1" x14ac:dyDescent="0.2">
      <c r="A68" s="9" t="s">
        <v>18</v>
      </c>
      <c r="B68" s="7">
        <f>B69+B70</f>
        <v>12010</v>
      </c>
      <c r="C68" s="7">
        <f>IF(ISNUMBER(C69),C69+C70," ")</f>
        <v>11860</v>
      </c>
      <c r="D68" s="7">
        <f t="shared" ref="D68:N68" si="9">IF(ISNUMBER(D69),D69+D70," ")</f>
        <v>11910</v>
      </c>
      <c r="E68" s="7">
        <f t="shared" si="9"/>
        <v>11820</v>
      </c>
      <c r="F68" s="7">
        <f t="shared" si="9"/>
        <v>11830</v>
      </c>
      <c r="G68" s="7">
        <f t="shared" si="9"/>
        <v>11930</v>
      </c>
      <c r="H68" s="7">
        <f t="shared" si="9"/>
        <v>12120</v>
      </c>
      <c r="I68" s="7">
        <f t="shared" si="9"/>
        <v>12040</v>
      </c>
      <c r="J68" s="7">
        <f t="shared" si="9"/>
        <v>12190</v>
      </c>
      <c r="K68" s="7">
        <f t="shared" si="9"/>
        <v>12100</v>
      </c>
      <c r="L68" s="7">
        <f t="shared" si="9"/>
        <v>12030</v>
      </c>
      <c r="M68" s="7">
        <f t="shared" si="9"/>
        <v>12110</v>
      </c>
      <c r="N68" s="7">
        <f t="shared" si="9"/>
        <v>12240</v>
      </c>
    </row>
    <row r="69" spans="1:14" ht="11.25" customHeight="1" x14ac:dyDescent="0.2">
      <c r="A69" s="9" t="s">
        <v>19</v>
      </c>
      <c r="B69" s="7">
        <v>11250</v>
      </c>
      <c r="C69" s="7">
        <v>11070</v>
      </c>
      <c r="D69" s="7">
        <v>11080</v>
      </c>
      <c r="E69" s="7">
        <v>11050</v>
      </c>
      <c r="F69" s="7">
        <v>11110</v>
      </c>
      <c r="G69" s="7">
        <v>11280</v>
      </c>
      <c r="H69" s="7">
        <v>11390</v>
      </c>
      <c r="I69" s="7">
        <v>11380</v>
      </c>
      <c r="J69" s="7">
        <v>11450</v>
      </c>
      <c r="K69" s="7">
        <v>11450</v>
      </c>
      <c r="L69" s="7">
        <v>11260</v>
      </c>
      <c r="M69" s="7">
        <v>11210</v>
      </c>
      <c r="N69" s="7">
        <v>11280</v>
      </c>
    </row>
    <row r="70" spans="1:14" ht="11.25" customHeight="1" x14ac:dyDescent="0.2">
      <c r="A70" s="9" t="s">
        <v>20</v>
      </c>
      <c r="B70" s="7">
        <v>760</v>
      </c>
      <c r="C70" s="7">
        <v>790</v>
      </c>
      <c r="D70" s="7">
        <v>830</v>
      </c>
      <c r="E70" s="7">
        <v>770</v>
      </c>
      <c r="F70" s="7">
        <v>720</v>
      </c>
      <c r="G70" s="7">
        <v>650</v>
      </c>
      <c r="H70" s="7">
        <v>730</v>
      </c>
      <c r="I70" s="7">
        <v>660</v>
      </c>
      <c r="J70" s="7">
        <v>740</v>
      </c>
      <c r="K70" s="7">
        <v>650</v>
      </c>
      <c r="L70" s="7">
        <v>770</v>
      </c>
      <c r="M70" s="7">
        <v>900</v>
      </c>
      <c r="N70" s="7">
        <v>960</v>
      </c>
    </row>
    <row r="71" spans="1:14" ht="11.25" customHeight="1" x14ac:dyDescent="0.2">
      <c r="A71" s="9" t="s">
        <v>21</v>
      </c>
      <c r="B71" s="11">
        <v>6.3280599500416326</v>
      </c>
      <c r="C71" s="11">
        <v>6.7</v>
      </c>
      <c r="D71" s="11">
        <v>7</v>
      </c>
      <c r="E71" s="11">
        <v>6.5</v>
      </c>
      <c r="F71" s="11">
        <v>6.1</v>
      </c>
      <c r="G71" s="11">
        <v>5.5</v>
      </c>
      <c r="H71" s="11">
        <v>6</v>
      </c>
      <c r="I71" s="11">
        <v>5.5</v>
      </c>
      <c r="J71" s="11">
        <v>6.1</v>
      </c>
      <c r="K71" s="11">
        <v>5.4</v>
      </c>
      <c r="L71" s="11">
        <v>6.4</v>
      </c>
      <c r="M71" s="11">
        <v>7.4</v>
      </c>
      <c r="N71" s="11">
        <v>7.9</v>
      </c>
    </row>
    <row r="72" spans="1:14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1.25" customHeight="1" x14ac:dyDescent="0.2">
      <c r="A74" s="9" t="s">
        <v>18</v>
      </c>
      <c r="B74" s="7">
        <f>B75+B76</f>
        <v>11670</v>
      </c>
      <c r="C74" s="7">
        <f>IF(ISNUMBER(C75),C75+C76," ")</f>
        <v>11600</v>
      </c>
      <c r="D74" s="7">
        <f t="shared" ref="D74:N74" si="10">IF(ISNUMBER(D75),D75+D76," ")</f>
        <v>11660</v>
      </c>
      <c r="E74" s="7">
        <f t="shared" si="10"/>
        <v>11710</v>
      </c>
      <c r="F74" s="7">
        <f t="shared" si="10"/>
        <v>11680</v>
      </c>
      <c r="G74" s="7">
        <f t="shared" si="10"/>
        <v>11840</v>
      </c>
      <c r="H74" s="7">
        <f t="shared" si="10"/>
        <v>11740</v>
      </c>
      <c r="I74" s="7">
        <f t="shared" si="10"/>
        <v>11880</v>
      </c>
      <c r="J74" s="7">
        <f t="shared" si="10"/>
        <v>11740</v>
      </c>
      <c r="K74" s="7">
        <f t="shared" si="10"/>
        <v>11470</v>
      </c>
      <c r="L74" s="7">
        <f t="shared" si="10"/>
        <v>11470</v>
      </c>
      <c r="M74" s="7">
        <f t="shared" si="10"/>
        <v>11560</v>
      </c>
      <c r="N74" s="7">
        <f t="shared" si="10"/>
        <v>11630</v>
      </c>
    </row>
    <row r="75" spans="1:14" ht="11.25" customHeight="1" x14ac:dyDescent="0.2">
      <c r="A75" s="9" t="s">
        <v>19</v>
      </c>
      <c r="B75" s="7">
        <v>11040</v>
      </c>
      <c r="C75" s="7">
        <v>10830</v>
      </c>
      <c r="D75" s="7">
        <v>10870</v>
      </c>
      <c r="E75" s="7">
        <v>11020</v>
      </c>
      <c r="F75" s="7">
        <v>11080</v>
      </c>
      <c r="G75" s="7">
        <v>11260</v>
      </c>
      <c r="H75" s="7">
        <v>11130</v>
      </c>
      <c r="I75" s="7">
        <v>11330</v>
      </c>
      <c r="J75" s="7">
        <v>11150</v>
      </c>
      <c r="K75" s="7">
        <v>10940</v>
      </c>
      <c r="L75" s="7">
        <v>10910</v>
      </c>
      <c r="M75" s="7">
        <v>10930</v>
      </c>
      <c r="N75" s="7">
        <v>10980</v>
      </c>
    </row>
    <row r="76" spans="1:14" ht="11.25" customHeight="1" x14ac:dyDescent="0.2">
      <c r="A76" s="9" t="s">
        <v>20</v>
      </c>
      <c r="B76" s="7">
        <v>630</v>
      </c>
      <c r="C76" s="7">
        <v>770</v>
      </c>
      <c r="D76" s="7">
        <v>790</v>
      </c>
      <c r="E76" s="7">
        <v>690</v>
      </c>
      <c r="F76" s="7">
        <v>600</v>
      </c>
      <c r="G76" s="7">
        <v>580</v>
      </c>
      <c r="H76" s="7">
        <v>610</v>
      </c>
      <c r="I76" s="7">
        <v>550</v>
      </c>
      <c r="J76" s="7">
        <v>590</v>
      </c>
      <c r="K76" s="7">
        <v>530</v>
      </c>
      <c r="L76" s="7">
        <v>560</v>
      </c>
      <c r="M76" s="7">
        <v>630</v>
      </c>
      <c r="N76" s="7">
        <v>650</v>
      </c>
    </row>
    <row r="77" spans="1:14" ht="11.25" customHeight="1" x14ac:dyDescent="0.2">
      <c r="A77" s="9" t="s">
        <v>21</v>
      </c>
      <c r="B77" s="11">
        <v>5.3984575835475574</v>
      </c>
      <c r="C77" s="11">
        <v>6.7</v>
      </c>
      <c r="D77" s="11">
        <v>6.8</v>
      </c>
      <c r="E77" s="11">
        <v>5.9</v>
      </c>
      <c r="F77" s="11">
        <v>5.0999999999999996</v>
      </c>
      <c r="G77" s="11">
        <v>4.9000000000000004</v>
      </c>
      <c r="H77" s="11">
        <v>5.2</v>
      </c>
      <c r="I77" s="11">
        <v>4.5999999999999996</v>
      </c>
      <c r="J77" s="11">
        <v>5</v>
      </c>
      <c r="K77" s="11">
        <v>4.5999999999999996</v>
      </c>
      <c r="L77" s="11">
        <v>4.8</v>
      </c>
      <c r="M77" s="11">
        <v>5.4</v>
      </c>
      <c r="N77" s="11">
        <v>5.5</v>
      </c>
    </row>
    <row r="78" spans="1:14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1.25" customHeight="1" x14ac:dyDescent="0.2">
      <c r="A80" s="9" t="s">
        <v>18</v>
      </c>
      <c r="B80" s="7">
        <f>B81+B82</f>
        <v>11350</v>
      </c>
      <c r="C80" s="7">
        <f>IF(ISNUMBER(C81),C81+C82," ")</f>
        <v>11020</v>
      </c>
      <c r="D80" s="7">
        <f t="shared" ref="D80:N80" si="11">IF(ISNUMBER(D81),D81+D82," ")</f>
        <v>11160</v>
      </c>
      <c r="E80" s="7">
        <f t="shared" si="11"/>
        <v>11300</v>
      </c>
      <c r="F80" s="7">
        <f t="shared" si="11"/>
        <v>11410</v>
      </c>
      <c r="G80" s="7">
        <f t="shared" si="11"/>
        <v>11590</v>
      </c>
      <c r="H80" s="7">
        <f t="shared" si="11"/>
        <v>11680</v>
      </c>
      <c r="I80" s="7">
        <f t="shared" si="11"/>
        <v>11690</v>
      </c>
      <c r="J80" s="7">
        <f t="shared" si="11"/>
        <v>11660</v>
      </c>
      <c r="K80" s="7">
        <f t="shared" si="11"/>
        <v>11360</v>
      </c>
      <c r="L80" s="7">
        <f t="shared" si="11"/>
        <v>11000</v>
      </c>
      <c r="M80" s="7">
        <f t="shared" si="11"/>
        <v>11160</v>
      </c>
      <c r="N80" s="7">
        <f t="shared" si="11"/>
        <v>11140</v>
      </c>
    </row>
    <row r="81" spans="1:14" ht="11.25" customHeight="1" x14ac:dyDescent="0.2">
      <c r="A81" s="9" t="s">
        <v>19</v>
      </c>
      <c r="B81" s="7">
        <v>10730</v>
      </c>
      <c r="C81" s="7">
        <v>10280</v>
      </c>
      <c r="D81" s="7">
        <v>10400</v>
      </c>
      <c r="E81" s="7">
        <v>10550</v>
      </c>
      <c r="F81" s="7">
        <v>10740</v>
      </c>
      <c r="G81" s="7">
        <v>10970</v>
      </c>
      <c r="H81" s="7">
        <v>11040</v>
      </c>
      <c r="I81" s="7">
        <v>11140</v>
      </c>
      <c r="J81" s="7">
        <v>11140</v>
      </c>
      <c r="K81" s="7">
        <v>10880</v>
      </c>
      <c r="L81" s="7">
        <v>10500</v>
      </c>
      <c r="M81" s="7">
        <v>10610</v>
      </c>
      <c r="N81" s="7">
        <v>10540</v>
      </c>
    </row>
    <row r="82" spans="1:14" ht="11.25" customHeight="1" x14ac:dyDescent="0.2">
      <c r="A82" s="9" t="s">
        <v>20</v>
      </c>
      <c r="B82" s="7">
        <v>620</v>
      </c>
      <c r="C82" s="7">
        <v>740</v>
      </c>
      <c r="D82" s="7">
        <v>760</v>
      </c>
      <c r="E82" s="7">
        <v>750</v>
      </c>
      <c r="F82" s="7">
        <v>670</v>
      </c>
      <c r="G82" s="7">
        <v>620</v>
      </c>
      <c r="H82" s="7">
        <v>640</v>
      </c>
      <c r="I82" s="7">
        <v>550</v>
      </c>
      <c r="J82" s="7">
        <v>520</v>
      </c>
      <c r="K82" s="7">
        <v>480</v>
      </c>
      <c r="L82" s="7">
        <v>500</v>
      </c>
      <c r="M82" s="7">
        <v>550</v>
      </c>
      <c r="N82" s="7">
        <v>600</v>
      </c>
    </row>
    <row r="83" spans="1:14" ht="11.25" customHeight="1" x14ac:dyDescent="0.2">
      <c r="A83" s="9" t="s">
        <v>21</v>
      </c>
      <c r="B83" s="14">
        <v>5.4</v>
      </c>
      <c r="C83" s="14">
        <v>6.7</v>
      </c>
      <c r="D83" s="14">
        <v>6.8</v>
      </c>
      <c r="E83" s="14">
        <v>6.7</v>
      </c>
      <c r="F83" s="14">
        <v>5.9</v>
      </c>
      <c r="G83" s="14">
        <v>5.4</v>
      </c>
      <c r="H83" s="14">
        <v>5.5</v>
      </c>
      <c r="I83" s="14">
        <v>4.7</v>
      </c>
      <c r="J83" s="14">
        <v>4.4000000000000004</v>
      </c>
      <c r="K83" s="14">
        <v>4.2</v>
      </c>
      <c r="L83" s="14">
        <v>4.5999999999999996</v>
      </c>
      <c r="M83" s="14">
        <v>4.9000000000000004</v>
      </c>
      <c r="N83" s="14">
        <v>5.4</v>
      </c>
    </row>
    <row r="84" spans="1:14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1.25" customHeight="1" x14ac:dyDescent="0.2">
      <c r="A85" s="6">
        <v>1998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1.25" customHeight="1" x14ac:dyDescent="0.2">
      <c r="A86" s="9" t="s">
        <v>18</v>
      </c>
      <c r="B86" s="7">
        <f>B87+B88</f>
        <v>10160</v>
      </c>
      <c r="C86" s="7">
        <f>IF(ISNUMBER(C87),C87+C88," ")</f>
        <v>9880</v>
      </c>
      <c r="D86" s="7">
        <f t="shared" ref="D86:N86" si="12">IF(ISNUMBER(D87),D87+D88," ")</f>
        <v>9830</v>
      </c>
      <c r="E86" s="7">
        <f t="shared" si="12"/>
        <v>9920</v>
      </c>
      <c r="F86" s="7">
        <f t="shared" si="12"/>
        <v>9980</v>
      </c>
      <c r="G86" s="7">
        <f t="shared" si="12"/>
        <v>10300</v>
      </c>
      <c r="H86" s="7">
        <f t="shared" si="12"/>
        <v>10370</v>
      </c>
      <c r="I86" s="7">
        <f t="shared" si="12"/>
        <v>10440</v>
      </c>
      <c r="J86" s="7">
        <f t="shared" si="12"/>
        <v>10320</v>
      </c>
      <c r="K86" s="7">
        <f t="shared" si="12"/>
        <v>10230</v>
      </c>
      <c r="L86" s="7">
        <f t="shared" si="12"/>
        <v>10190</v>
      </c>
      <c r="M86" s="7">
        <f t="shared" si="12"/>
        <v>10280</v>
      </c>
      <c r="N86" s="7">
        <f t="shared" si="12"/>
        <v>10230</v>
      </c>
    </row>
    <row r="87" spans="1:14" ht="11.25" customHeight="1" x14ac:dyDescent="0.2">
      <c r="A87" s="9" t="s">
        <v>19</v>
      </c>
      <c r="B87" s="7">
        <v>9570</v>
      </c>
      <c r="C87" s="7">
        <v>9160</v>
      </c>
      <c r="D87" s="7">
        <v>9130</v>
      </c>
      <c r="E87" s="7">
        <v>9240</v>
      </c>
      <c r="F87" s="7">
        <v>9450</v>
      </c>
      <c r="G87" s="7">
        <v>9800</v>
      </c>
      <c r="H87" s="7">
        <v>9810</v>
      </c>
      <c r="I87" s="7">
        <v>9910</v>
      </c>
      <c r="J87" s="7">
        <v>9760</v>
      </c>
      <c r="K87" s="7">
        <v>9710</v>
      </c>
      <c r="L87" s="7">
        <v>9630</v>
      </c>
      <c r="M87" s="7">
        <v>9670</v>
      </c>
      <c r="N87" s="7">
        <v>9620</v>
      </c>
    </row>
    <row r="88" spans="1:14" ht="11.25" customHeight="1" x14ac:dyDescent="0.2">
      <c r="A88" s="9" t="s">
        <v>20</v>
      </c>
      <c r="B88" s="7">
        <v>590</v>
      </c>
      <c r="C88" s="7">
        <v>720</v>
      </c>
      <c r="D88" s="7">
        <v>700</v>
      </c>
      <c r="E88" s="7">
        <v>680</v>
      </c>
      <c r="F88" s="7">
        <v>530</v>
      </c>
      <c r="G88" s="7">
        <v>500</v>
      </c>
      <c r="H88" s="7">
        <v>560</v>
      </c>
      <c r="I88" s="7">
        <v>530</v>
      </c>
      <c r="J88" s="7">
        <v>560</v>
      </c>
      <c r="K88" s="7">
        <v>520</v>
      </c>
      <c r="L88" s="7">
        <v>560</v>
      </c>
      <c r="M88" s="7">
        <v>610</v>
      </c>
      <c r="N88" s="7">
        <v>610</v>
      </c>
    </row>
    <row r="89" spans="1:14" ht="11.25" customHeight="1" x14ac:dyDescent="0.2">
      <c r="A89" s="9" t="s">
        <v>21</v>
      </c>
      <c r="B89" s="11">
        <v>5.8</v>
      </c>
      <c r="C89" s="11">
        <v>7.3</v>
      </c>
      <c r="D89" s="11">
        <v>7.1</v>
      </c>
      <c r="E89" s="11">
        <v>6.8</v>
      </c>
      <c r="F89" s="11">
        <v>5.3</v>
      </c>
      <c r="G89" s="11">
        <v>4.9000000000000004</v>
      </c>
      <c r="H89" s="11">
        <v>5.4</v>
      </c>
      <c r="I89" s="11">
        <v>5.0999999999999996</v>
      </c>
      <c r="J89" s="11">
        <v>5.4</v>
      </c>
      <c r="K89" s="11">
        <v>5.0999999999999996</v>
      </c>
      <c r="L89" s="11">
        <v>5.5</v>
      </c>
      <c r="M89" s="11">
        <v>6</v>
      </c>
      <c r="N89" s="11">
        <v>5.9</v>
      </c>
    </row>
    <row r="90" spans="1:14" ht="11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1.25" customHeight="1" x14ac:dyDescent="0.2">
      <c r="A91" s="6">
        <v>1997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1.25" customHeight="1" x14ac:dyDescent="0.2">
      <c r="A92" s="9" t="s">
        <v>18</v>
      </c>
      <c r="B92" s="7">
        <f>B93+B94</f>
        <v>10010</v>
      </c>
      <c r="C92" s="7">
        <f>IF(ISNUMBER(C93),C93+C94," ")</f>
        <v>9630</v>
      </c>
      <c r="D92" s="7">
        <f t="shared" ref="D92:N92" si="13">IF(ISNUMBER(D93),D93+D94," ")</f>
        <v>9610</v>
      </c>
      <c r="E92" s="7">
        <f t="shared" si="13"/>
        <v>9750</v>
      </c>
      <c r="F92" s="7">
        <f t="shared" si="13"/>
        <v>9880</v>
      </c>
      <c r="G92" s="7">
        <f t="shared" si="13"/>
        <v>10100</v>
      </c>
      <c r="H92" s="7">
        <f t="shared" si="13"/>
        <v>10120</v>
      </c>
      <c r="I92" s="7">
        <f t="shared" si="13"/>
        <v>10430</v>
      </c>
      <c r="J92" s="7">
        <f t="shared" si="13"/>
        <v>10320</v>
      </c>
      <c r="K92" s="7">
        <f t="shared" si="13"/>
        <v>10030</v>
      </c>
      <c r="L92" s="7">
        <f t="shared" si="13"/>
        <v>10100</v>
      </c>
      <c r="M92" s="7">
        <f t="shared" si="13"/>
        <v>10050</v>
      </c>
      <c r="N92" s="7">
        <f t="shared" si="13"/>
        <v>10120</v>
      </c>
    </row>
    <row r="93" spans="1:14" ht="11.25" customHeight="1" x14ac:dyDescent="0.2">
      <c r="A93" s="9" t="s">
        <v>19</v>
      </c>
      <c r="B93" s="13">
        <v>9380</v>
      </c>
      <c r="C93" s="13">
        <v>8810</v>
      </c>
      <c r="D93" s="13">
        <v>8790</v>
      </c>
      <c r="E93" s="13">
        <v>9020</v>
      </c>
      <c r="F93" s="13">
        <v>9240</v>
      </c>
      <c r="G93" s="13">
        <v>9520</v>
      </c>
      <c r="H93" s="13">
        <v>9520</v>
      </c>
      <c r="I93" s="13">
        <v>9870</v>
      </c>
      <c r="J93" s="13">
        <v>9750</v>
      </c>
      <c r="K93" s="13">
        <v>9540</v>
      </c>
      <c r="L93" s="13">
        <v>9540</v>
      </c>
      <c r="M93" s="13">
        <v>9480</v>
      </c>
      <c r="N93" s="13">
        <v>9500</v>
      </c>
    </row>
    <row r="94" spans="1:14" ht="11.25" customHeight="1" x14ac:dyDescent="0.2">
      <c r="A94" s="9" t="s">
        <v>20</v>
      </c>
      <c r="B94" s="13">
        <v>630</v>
      </c>
      <c r="C94" s="13">
        <v>820</v>
      </c>
      <c r="D94" s="13">
        <v>820</v>
      </c>
      <c r="E94" s="13">
        <v>730</v>
      </c>
      <c r="F94" s="13">
        <v>640</v>
      </c>
      <c r="G94" s="13">
        <v>580</v>
      </c>
      <c r="H94" s="13">
        <v>600</v>
      </c>
      <c r="I94" s="13">
        <v>560</v>
      </c>
      <c r="J94" s="13">
        <v>570</v>
      </c>
      <c r="K94" s="13">
        <v>490</v>
      </c>
      <c r="L94" s="13">
        <v>560</v>
      </c>
      <c r="M94" s="13">
        <v>570</v>
      </c>
      <c r="N94" s="13">
        <v>620</v>
      </c>
    </row>
    <row r="95" spans="1:14" ht="11.25" customHeight="1" x14ac:dyDescent="0.2">
      <c r="A95" s="9" t="s">
        <v>21</v>
      </c>
      <c r="B95" s="14">
        <v>6.3</v>
      </c>
      <c r="C95" s="14">
        <v>8.5</v>
      </c>
      <c r="D95" s="14">
        <v>8.6</v>
      </c>
      <c r="E95" s="14">
        <v>7.5</v>
      </c>
      <c r="F95" s="14">
        <v>6.5</v>
      </c>
      <c r="G95" s="14">
        <v>5.7</v>
      </c>
      <c r="H95" s="14">
        <v>5.9</v>
      </c>
      <c r="I95" s="14">
        <v>5.3</v>
      </c>
      <c r="J95" s="14">
        <v>5.6</v>
      </c>
      <c r="K95" s="14">
        <v>4.8</v>
      </c>
      <c r="L95" s="14">
        <v>5.5</v>
      </c>
      <c r="M95" s="14">
        <v>5.7</v>
      </c>
      <c r="N95" s="14">
        <v>6.1</v>
      </c>
    </row>
    <row r="96" spans="1:14" ht="11.2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1.25" customHeight="1" x14ac:dyDescent="0.2">
      <c r="A97" s="6">
        <v>1996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1.25" customHeight="1" x14ac:dyDescent="0.2">
      <c r="A98" s="9" t="s">
        <v>18</v>
      </c>
      <c r="B98" s="7">
        <f>B99+B100</f>
        <v>9970</v>
      </c>
      <c r="C98" s="7">
        <f>IF(ISNUMBER(C99),C99+C100," ")</f>
        <v>9770</v>
      </c>
      <c r="D98" s="7">
        <f t="shared" ref="D98:N98" si="14">IF(ISNUMBER(D99),D99+D100," ")</f>
        <v>9800</v>
      </c>
      <c r="E98" s="7">
        <f t="shared" si="14"/>
        <v>9800</v>
      </c>
      <c r="F98" s="7">
        <f t="shared" si="14"/>
        <v>9780</v>
      </c>
      <c r="G98" s="7">
        <f t="shared" si="14"/>
        <v>10070</v>
      </c>
      <c r="H98" s="7">
        <f t="shared" si="14"/>
        <v>10140</v>
      </c>
      <c r="I98" s="7">
        <f t="shared" si="14"/>
        <v>10320</v>
      </c>
      <c r="J98" s="7">
        <f t="shared" si="14"/>
        <v>10220</v>
      </c>
      <c r="K98" s="7">
        <f t="shared" si="14"/>
        <v>9930</v>
      </c>
      <c r="L98" s="7">
        <f t="shared" si="14"/>
        <v>9900</v>
      </c>
      <c r="M98" s="7">
        <f t="shared" si="14"/>
        <v>9970</v>
      </c>
      <c r="N98" s="7">
        <f t="shared" si="14"/>
        <v>9980</v>
      </c>
    </row>
    <row r="99" spans="1:14" ht="11.25" customHeight="1" x14ac:dyDescent="0.2">
      <c r="A99" s="9" t="s">
        <v>19</v>
      </c>
      <c r="B99" s="13">
        <v>9260</v>
      </c>
      <c r="C99" s="13">
        <v>8890</v>
      </c>
      <c r="D99" s="13">
        <v>8960</v>
      </c>
      <c r="E99" s="13">
        <v>9040</v>
      </c>
      <c r="F99" s="13">
        <v>9080</v>
      </c>
      <c r="G99" s="13">
        <v>9400</v>
      </c>
      <c r="H99" s="13">
        <v>9490</v>
      </c>
      <c r="I99" s="13">
        <v>9650</v>
      </c>
      <c r="J99" s="13">
        <v>9590</v>
      </c>
      <c r="K99" s="13">
        <v>9340</v>
      </c>
      <c r="L99" s="13">
        <v>9270</v>
      </c>
      <c r="M99" s="13">
        <v>9230</v>
      </c>
      <c r="N99" s="13">
        <v>9240</v>
      </c>
    </row>
    <row r="100" spans="1:14" ht="11.25" customHeight="1" x14ac:dyDescent="0.2">
      <c r="A100" s="9" t="s">
        <v>20</v>
      </c>
      <c r="B100" s="13">
        <v>710</v>
      </c>
      <c r="C100" s="13">
        <v>880</v>
      </c>
      <c r="D100" s="13">
        <v>840</v>
      </c>
      <c r="E100" s="13">
        <v>760</v>
      </c>
      <c r="F100" s="13">
        <v>700</v>
      </c>
      <c r="G100" s="13">
        <v>670</v>
      </c>
      <c r="H100" s="13">
        <v>650</v>
      </c>
      <c r="I100" s="13">
        <v>670</v>
      </c>
      <c r="J100" s="13">
        <v>630</v>
      </c>
      <c r="K100" s="13">
        <v>590</v>
      </c>
      <c r="L100" s="13">
        <v>630</v>
      </c>
      <c r="M100" s="13">
        <v>740</v>
      </c>
      <c r="N100" s="13">
        <v>740</v>
      </c>
    </row>
    <row r="101" spans="1:14" ht="11.25" customHeight="1" x14ac:dyDescent="0.2">
      <c r="A101" s="9" t="s">
        <v>21</v>
      </c>
      <c r="B101" s="14">
        <v>7.1</v>
      </c>
      <c r="C101" s="14">
        <v>9</v>
      </c>
      <c r="D101" s="14">
        <v>8.5</v>
      </c>
      <c r="E101" s="14">
        <v>7.8</v>
      </c>
      <c r="F101" s="14">
        <v>7.1</v>
      </c>
      <c r="G101" s="14">
        <v>6.7</v>
      </c>
      <c r="H101" s="14">
        <v>6.4</v>
      </c>
      <c r="I101" s="14">
        <v>6.5</v>
      </c>
      <c r="J101" s="14">
        <v>6.2</v>
      </c>
      <c r="K101" s="14">
        <v>5.9</v>
      </c>
      <c r="L101" s="14">
        <v>6.4</v>
      </c>
      <c r="M101" s="14">
        <v>7.4</v>
      </c>
      <c r="N101" s="14">
        <v>7.4</v>
      </c>
    </row>
    <row r="102" spans="1:14" ht="11.2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1.25" customHeight="1" x14ac:dyDescent="0.2">
      <c r="A103" s="6">
        <v>1995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1.25" customHeight="1" x14ac:dyDescent="0.2">
      <c r="A104" s="9" t="s">
        <v>18</v>
      </c>
      <c r="B104" s="7">
        <f>B105+B106</f>
        <v>9850</v>
      </c>
      <c r="C104" s="7">
        <f>IF(ISNUMBER(C105),C105+C106," ")</f>
        <v>9730</v>
      </c>
      <c r="D104" s="7">
        <f t="shared" ref="D104:N104" si="15">IF(ISNUMBER(D105),D105+D106," ")</f>
        <v>9790</v>
      </c>
      <c r="E104" s="7">
        <f t="shared" si="15"/>
        <v>9820</v>
      </c>
      <c r="F104" s="7">
        <f t="shared" si="15"/>
        <v>9880</v>
      </c>
      <c r="G104" s="7">
        <f t="shared" si="15"/>
        <v>9970</v>
      </c>
      <c r="H104" s="7">
        <f t="shared" si="15"/>
        <v>9800</v>
      </c>
      <c r="I104" s="7">
        <f t="shared" si="15"/>
        <v>9990</v>
      </c>
      <c r="J104" s="7">
        <f t="shared" si="15"/>
        <v>10010</v>
      </c>
      <c r="K104" s="7">
        <f t="shared" si="15"/>
        <v>9680</v>
      </c>
      <c r="L104" s="7">
        <f t="shared" si="15"/>
        <v>9810</v>
      </c>
      <c r="M104" s="7">
        <f t="shared" si="15"/>
        <v>9890</v>
      </c>
      <c r="N104" s="7">
        <f t="shared" si="15"/>
        <v>9780</v>
      </c>
    </row>
    <row r="105" spans="1:14" ht="11.25" customHeight="1" x14ac:dyDescent="0.2">
      <c r="A105" s="9" t="s">
        <v>19</v>
      </c>
      <c r="B105" s="13">
        <v>9160</v>
      </c>
      <c r="C105" s="13">
        <v>8880</v>
      </c>
      <c r="D105" s="13">
        <v>8920</v>
      </c>
      <c r="E105" s="13">
        <v>9040</v>
      </c>
      <c r="F105" s="13">
        <v>9200</v>
      </c>
      <c r="G105" s="13">
        <v>9350</v>
      </c>
      <c r="H105" s="13">
        <v>9180</v>
      </c>
      <c r="I105" s="13">
        <v>9360</v>
      </c>
      <c r="J105" s="13">
        <v>9390</v>
      </c>
      <c r="K105" s="13">
        <v>9120</v>
      </c>
      <c r="L105" s="13">
        <v>9200</v>
      </c>
      <c r="M105" s="13">
        <v>9170</v>
      </c>
      <c r="N105" s="13">
        <v>9060</v>
      </c>
    </row>
    <row r="106" spans="1:14" ht="11.25" customHeight="1" x14ac:dyDescent="0.2">
      <c r="A106" s="9" t="s">
        <v>20</v>
      </c>
      <c r="B106" s="13">
        <v>690</v>
      </c>
      <c r="C106" s="13">
        <v>850</v>
      </c>
      <c r="D106" s="13">
        <v>870</v>
      </c>
      <c r="E106" s="13">
        <v>780</v>
      </c>
      <c r="F106" s="13">
        <v>680</v>
      </c>
      <c r="G106" s="13">
        <v>620</v>
      </c>
      <c r="H106" s="13">
        <v>620</v>
      </c>
      <c r="I106" s="13">
        <v>630</v>
      </c>
      <c r="J106" s="13">
        <v>620</v>
      </c>
      <c r="K106" s="13">
        <v>560</v>
      </c>
      <c r="L106" s="13">
        <v>610</v>
      </c>
      <c r="M106" s="13">
        <v>720</v>
      </c>
      <c r="N106" s="13">
        <v>720</v>
      </c>
    </row>
    <row r="107" spans="1:14" ht="11.25" customHeight="1" x14ac:dyDescent="0.2">
      <c r="A107" s="9" t="s">
        <v>21</v>
      </c>
      <c r="B107" s="14">
        <v>7</v>
      </c>
      <c r="C107" s="14">
        <v>8.8000000000000007</v>
      </c>
      <c r="D107" s="14">
        <v>8.9</v>
      </c>
      <c r="E107" s="14">
        <v>7.9</v>
      </c>
      <c r="F107" s="14">
        <v>6.9</v>
      </c>
      <c r="G107" s="14">
        <v>6.2</v>
      </c>
      <c r="H107" s="14">
        <v>6.3</v>
      </c>
      <c r="I107" s="14">
        <v>6.3</v>
      </c>
      <c r="J107" s="14">
        <v>6.2</v>
      </c>
      <c r="K107" s="14">
        <v>5.7</v>
      </c>
      <c r="L107" s="14">
        <v>6.2</v>
      </c>
      <c r="M107" s="14">
        <v>7.3</v>
      </c>
      <c r="N107" s="14">
        <v>7.4</v>
      </c>
    </row>
    <row r="108" spans="1:14" ht="11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1.25" customHeight="1" x14ac:dyDescent="0.2">
      <c r="A109" s="6">
        <v>1994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1.25" customHeight="1" x14ac:dyDescent="0.2">
      <c r="A110" s="9" t="s">
        <v>18</v>
      </c>
      <c r="B110" s="7">
        <f>B111+B112</f>
        <v>9310</v>
      </c>
      <c r="C110" s="7">
        <f>IF(ISNUMBER(C111),C111+C112," ")</f>
        <v>9020</v>
      </c>
      <c r="D110" s="7">
        <f t="shared" ref="D110:N110" si="16">IF(ISNUMBER(D111),D111+D112," ")</f>
        <v>9040</v>
      </c>
      <c r="E110" s="7">
        <f t="shared" si="16"/>
        <v>8930</v>
      </c>
      <c r="F110" s="7">
        <f t="shared" si="16"/>
        <v>9120</v>
      </c>
      <c r="G110" s="7">
        <f t="shared" si="16"/>
        <v>9310</v>
      </c>
      <c r="H110" s="7">
        <f t="shared" si="16"/>
        <v>9210</v>
      </c>
      <c r="I110" s="7">
        <f t="shared" si="16"/>
        <v>9600</v>
      </c>
      <c r="J110" s="7">
        <f t="shared" si="16"/>
        <v>9670</v>
      </c>
      <c r="K110" s="7">
        <f t="shared" si="16"/>
        <v>9330</v>
      </c>
      <c r="L110" s="7">
        <f t="shared" si="16"/>
        <v>9330</v>
      </c>
      <c r="M110" s="7">
        <f t="shared" si="16"/>
        <v>9670</v>
      </c>
      <c r="N110" s="7">
        <f t="shared" si="16"/>
        <v>9540</v>
      </c>
    </row>
    <row r="111" spans="1:14" ht="11.25" customHeight="1" x14ac:dyDescent="0.2">
      <c r="A111" s="9" t="s">
        <v>19</v>
      </c>
      <c r="B111" s="13">
        <v>8490</v>
      </c>
      <c r="C111" s="13">
        <v>7980</v>
      </c>
      <c r="D111" s="13">
        <v>7980</v>
      </c>
      <c r="E111" s="13">
        <v>7940</v>
      </c>
      <c r="F111" s="13">
        <v>8300</v>
      </c>
      <c r="G111" s="13">
        <v>8530</v>
      </c>
      <c r="H111" s="13">
        <v>8440</v>
      </c>
      <c r="I111" s="13">
        <v>8850</v>
      </c>
      <c r="J111" s="13">
        <v>8930</v>
      </c>
      <c r="K111" s="13">
        <v>8630</v>
      </c>
      <c r="L111" s="13">
        <v>8620</v>
      </c>
      <c r="M111" s="13">
        <v>8900</v>
      </c>
      <c r="N111" s="13">
        <v>8790</v>
      </c>
    </row>
    <row r="112" spans="1:14" ht="11.25" customHeight="1" x14ac:dyDescent="0.2">
      <c r="A112" s="9" t="s">
        <v>20</v>
      </c>
      <c r="B112" s="13">
        <v>820</v>
      </c>
      <c r="C112" s="13">
        <v>1040</v>
      </c>
      <c r="D112" s="13">
        <v>1060</v>
      </c>
      <c r="E112" s="13">
        <v>990</v>
      </c>
      <c r="F112" s="13">
        <v>820</v>
      </c>
      <c r="G112" s="13">
        <v>780</v>
      </c>
      <c r="H112" s="13">
        <v>770</v>
      </c>
      <c r="I112" s="13">
        <v>750</v>
      </c>
      <c r="J112" s="13">
        <v>740</v>
      </c>
      <c r="K112" s="13">
        <v>700</v>
      </c>
      <c r="L112" s="13">
        <v>710</v>
      </c>
      <c r="M112" s="13">
        <v>770</v>
      </c>
      <c r="N112" s="13">
        <v>750</v>
      </c>
    </row>
    <row r="113" spans="1:14" ht="11.25" customHeight="1" x14ac:dyDescent="0.2">
      <c r="A113" s="9" t="s">
        <v>21</v>
      </c>
      <c r="B113" s="14">
        <v>8.8000000000000007</v>
      </c>
      <c r="C113" s="14">
        <v>11.5</v>
      </c>
      <c r="D113" s="14">
        <v>11.8</v>
      </c>
      <c r="E113" s="14">
        <v>11.1</v>
      </c>
      <c r="F113" s="14">
        <v>8.9</v>
      </c>
      <c r="G113" s="14">
        <v>8.4</v>
      </c>
      <c r="H113" s="14">
        <v>8.4</v>
      </c>
      <c r="I113" s="14">
        <v>7.8</v>
      </c>
      <c r="J113" s="14">
        <v>7.7</v>
      </c>
      <c r="K113" s="14">
        <v>7.5</v>
      </c>
      <c r="L113" s="14">
        <v>7.6</v>
      </c>
      <c r="M113" s="14">
        <v>7.9</v>
      </c>
      <c r="N113" s="14">
        <v>7.9</v>
      </c>
    </row>
    <row r="114" spans="1:14" ht="11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1.25" customHeight="1" x14ac:dyDescent="0.2">
      <c r="A115" s="6">
        <v>1993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1.25" customHeight="1" x14ac:dyDescent="0.2">
      <c r="A116" s="9" t="s">
        <v>18</v>
      </c>
      <c r="B116" s="7">
        <f>B117+B118</f>
        <v>9250</v>
      </c>
      <c r="C116" s="7">
        <f>IF(ISNUMBER(C117),C117+C118," ")</f>
        <v>8960</v>
      </c>
      <c r="D116" s="7">
        <f t="shared" ref="D116:N116" si="17">IF(ISNUMBER(D117),D117+D118," ")</f>
        <v>8950</v>
      </c>
      <c r="E116" s="7">
        <f t="shared" si="17"/>
        <v>9050</v>
      </c>
      <c r="F116" s="7">
        <f t="shared" si="17"/>
        <v>8880</v>
      </c>
      <c r="G116" s="7">
        <f t="shared" si="17"/>
        <v>9320</v>
      </c>
      <c r="H116" s="7">
        <f t="shared" si="17"/>
        <v>9320</v>
      </c>
      <c r="I116" s="7">
        <f t="shared" si="17"/>
        <v>9470</v>
      </c>
      <c r="J116" s="7">
        <f t="shared" si="17"/>
        <v>9530</v>
      </c>
      <c r="K116" s="7">
        <f t="shared" si="17"/>
        <v>9200</v>
      </c>
      <c r="L116" s="7">
        <f t="shared" si="17"/>
        <v>9370</v>
      </c>
      <c r="M116" s="7">
        <f t="shared" si="17"/>
        <v>9480</v>
      </c>
      <c r="N116" s="7">
        <f t="shared" si="17"/>
        <v>9540</v>
      </c>
    </row>
    <row r="117" spans="1:14" ht="11.25" customHeight="1" x14ac:dyDescent="0.2">
      <c r="A117" s="9" t="s">
        <v>19</v>
      </c>
      <c r="B117" s="13">
        <v>8530</v>
      </c>
      <c r="C117" s="13">
        <v>8010</v>
      </c>
      <c r="D117" s="13">
        <v>8080</v>
      </c>
      <c r="E117" s="13">
        <v>8260</v>
      </c>
      <c r="F117" s="13">
        <v>8190</v>
      </c>
      <c r="G117" s="13">
        <v>8720</v>
      </c>
      <c r="H117" s="13">
        <v>8670</v>
      </c>
      <c r="I117" s="13">
        <v>8850</v>
      </c>
      <c r="J117" s="13">
        <v>8910</v>
      </c>
      <c r="K117" s="13">
        <v>8560</v>
      </c>
      <c r="L117" s="13">
        <v>8650</v>
      </c>
      <c r="M117" s="13">
        <v>8750</v>
      </c>
      <c r="N117" s="13">
        <v>8760</v>
      </c>
    </row>
    <row r="118" spans="1:14" ht="11.25" customHeight="1" x14ac:dyDescent="0.2">
      <c r="A118" s="9" t="s">
        <v>20</v>
      </c>
      <c r="B118" s="13">
        <v>720</v>
      </c>
      <c r="C118" s="13">
        <v>950</v>
      </c>
      <c r="D118" s="13">
        <v>870</v>
      </c>
      <c r="E118" s="13">
        <v>790</v>
      </c>
      <c r="F118" s="13">
        <v>690</v>
      </c>
      <c r="G118" s="13">
        <v>600</v>
      </c>
      <c r="H118" s="13">
        <v>650</v>
      </c>
      <c r="I118" s="13">
        <v>620</v>
      </c>
      <c r="J118" s="13">
        <v>620</v>
      </c>
      <c r="K118" s="13">
        <v>640</v>
      </c>
      <c r="L118" s="13">
        <v>720</v>
      </c>
      <c r="M118" s="13">
        <v>730</v>
      </c>
      <c r="N118" s="13">
        <v>780</v>
      </c>
    </row>
    <row r="119" spans="1:14" ht="11.25" customHeight="1" x14ac:dyDescent="0.2">
      <c r="A119" s="9" t="s">
        <v>21</v>
      </c>
      <c r="B119" s="14">
        <v>7.8</v>
      </c>
      <c r="C119" s="14">
        <v>10.6</v>
      </c>
      <c r="D119" s="14">
        <v>9.6999999999999993</v>
      </c>
      <c r="E119" s="14">
        <v>8.6999999999999993</v>
      </c>
      <c r="F119" s="14">
        <v>7.8</v>
      </c>
      <c r="G119" s="14">
        <v>6.4</v>
      </c>
      <c r="H119" s="14">
        <v>6.9</v>
      </c>
      <c r="I119" s="14">
        <v>6.6</v>
      </c>
      <c r="J119" s="14">
        <v>6.5</v>
      </c>
      <c r="K119" s="14">
        <v>6.9</v>
      </c>
      <c r="L119" s="14">
        <v>7.7</v>
      </c>
      <c r="M119" s="14">
        <v>7.7</v>
      </c>
      <c r="N119" s="14">
        <v>8.1</v>
      </c>
    </row>
    <row r="120" spans="1:14" ht="11.2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1.25" customHeight="1" x14ac:dyDescent="0.2">
      <c r="A121" s="6">
        <v>1992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1.25" customHeight="1" x14ac:dyDescent="0.2">
      <c r="A122" s="9" t="s">
        <v>18</v>
      </c>
      <c r="B122" s="7">
        <f>B123+B124</f>
        <v>8540</v>
      </c>
      <c r="C122" s="7">
        <f>IF(ISNUMBER(C123),C123+C124," ")</f>
        <v>8220</v>
      </c>
      <c r="D122" s="7">
        <f t="shared" ref="D122:N122" si="18">IF(ISNUMBER(D123),D123+D124," ")</f>
        <v>8180</v>
      </c>
      <c r="E122" s="7">
        <f t="shared" si="18"/>
        <v>8280</v>
      </c>
      <c r="F122" s="7">
        <f t="shared" si="18"/>
        <v>8410</v>
      </c>
      <c r="G122" s="7">
        <f t="shared" si="18"/>
        <v>8500</v>
      </c>
      <c r="H122" s="7">
        <f t="shared" si="18"/>
        <v>8430</v>
      </c>
      <c r="I122" s="7">
        <f t="shared" si="18"/>
        <v>8940</v>
      </c>
      <c r="J122" s="7">
        <f t="shared" si="18"/>
        <v>8890</v>
      </c>
      <c r="K122" s="7">
        <f t="shared" si="18"/>
        <v>8660</v>
      </c>
      <c r="L122" s="7">
        <f t="shared" si="18"/>
        <v>8670</v>
      </c>
      <c r="M122" s="7">
        <f t="shared" si="18"/>
        <v>8720</v>
      </c>
      <c r="N122" s="7">
        <f t="shared" si="18"/>
        <v>8560</v>
      </c>
    </row>
    <row r="123" spans="1:14" ht="11.25" customHeight="1" x14ac:dyDescent="0.2">
      <c r="A123" s="9" t="s">
        <v>19</v>
      </c>
      <c r="B123" s="13">
        <v>7800</v>
      </c>
      <c r="C123" s="13">
        <v>7380</v>
      </c>
      <c r="D123" s="13">
        <v>7260</v>
      </c>
      <c r="E123" s="13">
        <v>7420</v>
      </c>
      <c r="F123" s="13">
        <v>7700</v>
      </c>
      <c r="G123" s="13">
        <v>7790</v>
      </c>
      <c r="H123" s="13">
        <v>7740</v>
      </c>
      <c r="I123" s="13">
        <v>8290</v>
      </c>
      <c r="J123" s="13">
        <v>8210</v>
      </c>
      <c r="K123" s="13">
        <v>8040</v>
      </c>
      <c r="L123" s="13">
        <v>8030</v>
      </c>
      <c r="M123" s="13">
        <v>7930</v>
      </c>
      <c r="N123" s="13">
        <v>7840</v>
      </c>
    </row>
    <row r="124" spans="1:14" ht="11.25" customHeight="1" x14ac:dyDescent="0.2">
      <c r="A124" s="9" t="s">
        <v>20</v>
      </c>
      <c r="B124" s="13">
        <v>740</v>
      </c>
      <c r="C124" s="13">
        <v>840</v>
      </c>
      <c r="D124" s="13">
        <v>920</v>
      </c>
      <c r="E124" s="13">
        <v>860</v>
      </c>
      <c r="F124" s="13">
        <v>710</v>
      </c>
      <c r="G124" s="13">
        <v>710</v>
      </c>
      <c r="H124" s="13">
        <v>690</v>
      </c>
      <c r="I124" s="13">
        <v>650</v>
      </c>
      <c r="J124" s="13">
        <v>680</v>
      </c>
      <c r="K124" s="13">
        <v>620</v>
      </c>
      <c r="L124" s="13">
        <v>640</v>
      </c>
      <c r="M124" s="13">
        <v>790</v>
      </c>
      <c r="N124" s="13">
        <v>720</v>
      </c>
    </row>
    <row r="125" spans="1:14" ht="11.25" customHeight="1" x14ac:dyDescent="0.2">
      <c r="A125" s="9" t="s">
        <v>21</v>
      </c>
      <c r="B125" s="14">
        <v>8.6</v>
      </c>
      <c r="C125" s="14">
        <v>10.199999999999999</v>
      </c>
      <c r="D125" s="14">
        <v>11.3</v>
      </c>
      <c r="E125" s="14">
        <v>10.4</v>
      </c>
      <c r="F125" s="14">
        <v>8.4</v>
      </c>
      <c r="G125" s="14">
        <v>8.4</v>
      </c>
      <c r="H125" s="14">
        <v>8.1999999999999993</v>
      </c>
      <c r="I125" s="14">
        <v>7.3</v>
      </c>
      <c r="J125" s="14">
        <v>7.7</v>
      </c>
      <c r="K125" s="14">
        <v>7.2</v>
      </c>
      <c r="L125" s="14">
        <v>7.3</v>
      </c>
      <c r="M125" s="14">
        <v>9</v>
      </c>
      <c r="N125" s="14">
        <v>8.4</v>
      </c>
    </row>
    <row r="126" spans="1:14" ht="11.2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1.25" customHeight="1" x14ac:dyDescent="0.2">
      <c r="A127" s="6">
        <v>1991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1.25" customHeight="1" x14ac:dyDescent="0.2">
      <c r="A128" s="9" t="s">
        <v>18</v>
      </c>
      <c r="B128" s="7">
        <f>B129+B130</f>
        <v>8180</v>
      </c>
      <c r="C128" s="7">
        <f>IF(ISNUMBER(C129),C129+C130," ")</f>
        <v>7980</v>
      </c>
      <c r="D128" s="7">
        <f t="shared" ref="D128:N128" si="19">IF(ISNUMBER(D129),D129+D130," ")</f>
        <v>8080</v>
      </c>
      <c r="E128" s="7">
        <f t="shared" si="19"/>
        <v>8020</v>
      </c>
      <c r="F128" s="7">
        <f t="shared" si="19"/>
        <v>8050</v>
      </c>
      <c r="G128" s="7">
        <f t="shared" si="19"/>
        <v>8170</v>
      </c>
      <c r="H128" s="7">
        <f t="shared" si="19"/>
        <v>8350</v>
      </c>
      <c r="I128" s="7">
        <f t="shared" si="19"/>
        <v>8290</v>
      </c>
      <c r="J128" s="7">
        <f t="shared" si="19"/>
        <v>8310</v>
      </c>
      <c r="K128" s="7">
        <f t="shared" si="19"/>
        <v>8240</v>
      </c>
      <c r="L128" s="7">
        <f t="shared" si="19"/>
        <v>8240</v>
      </c>
      <c r="M128" s="7">
        <f t="shared" si="19"/>
        <v>8190</v>
      </c>
      <c r="N128" s="7">
        <f t="shared" si="19"/>
        <v>8240</v>
      </c>
    </row>
    <row r="129" spans="1:14" ht="11.25" customHeight="1" x14ac:dyDescent="0.2">
      <c r="A129" s="9" t="s">
        <v>19</v>
      </c>
      <c r="B129" s="13">
        <v>7650</v>
      </c>
      <c r="C129" s="13">
        <v>7340</v>
      </c>
      <c r="D129" s="13">
        <v>7410</v>
      </c>
      <c r="E129" s="13">
        <v>7440</v>
      </c>
      <c r="F129" s="13">
        <v>7580</v>
      </c>
      <c r="G129" s="13">
        <v>7720</v>
      </c>
      <c r="H129" s="13">
        <v>7920</v>
      </c>
      <c r="I129" s="13">
        <v>7850</v>
      </c>
      <c r="J129" s="13">
        <v>7880</v>
      </c>
      <c r="K129" s="13">
        <v>7820</v>
      </c>
      <c r="L129" s="13">
        <v>7680</v>
      </c>
      <c r="M129" s="13">
        <v>7610</v>
      </c>
      <c r="N129" s="13">
        <v>7580</v>
      </c>
    </row>
    <row r="130" spans="1:14" ht="11.25" customHeight="1" x14ac:dyDescent="0.2">
      <c r="A130" s="9" t="s">
        <v>20</v>
      </c>
      <c r="B130" s="13">
        <v>530</v>
      </c>
      <c r="C130" s="13">
        <v>640</v>
      </c>
      <c r="D130" s="13">
        <v>670</v>
      </c>
      <c r="E130" s="13">
        <v>580</v>
      </c>
      <c r="F130" s="13">
        <v>470</v>
      </c>
      <c r="G130" s="13">
        <v>450</v>
      </c>
      <c r="H130" s="13">
        <v>430</v>
      </c>
      <c r="I130" s="13">
        <v>440</v>
      </c>
      <c r="J130" s="13">
        <v>430</v>
      </c>
      <c r="K130" s="13">
        <v>420</v>
      </c>
      <c r="L130" s="13">
        <v>560</v>
      </c>
      <c r="M130" s="13">
        <v>580</v>
      </c>
      <c r="N130" s="13">
        <v>660</v>
      </c>
    </row>
    <row r="131" spans="1:14" ht="11.25" customHeight="1" x14ac:dyDescent="0.2">
      <c r="A131" s="9" t="s">
        <v>21</v>
      </c>
      <c r="B131" s="14">
        <v>6.5</v>
      </c>
      <c r="C131" s="14">
        <v>8.1</v>
      </c>
      <c r="D131" s="14">
        <v>8.3000000000000007</v>
      </c>
      <c r="E131" s="14">
        <v>7.3</v>
      </c>
      <c r="F131" s="14">
        <v>5.8</v>
      </c>
      <c r="G131" s="14">
        <v>5.6</v>
      </c>
      <c r="H131" s="14">
        <v>5.2</v>
      </c>
      <c r="I131" s="14">
        <v>5.3</v>
      </c>
      <c r="J131" s="14">
        <v>5.2</v>
      </c>
      <c r="K131" s="14">
        <v>5.0999999999999996</v>
      </c>
      <c r="L131" s="14">
        <v>6.7</v>
      </c>
      <c r="M131" s="14">
        <v>7.1</v>
      </c>
      <c r="N131" s="14">
        <v>8</v>
      </c>
    </row>
    <row r="132" spans="1:14" ht="11.2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1.25" customHeight="1" x14ac:dyDescent="0.2">
      <c r="A133" s="6">
        <v>1990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1.25" customHeight="1" x14ac:dyDescent="0.2">
      <c r="A134" s="9" t="s">
        <v>18</v>
      </c>
      <c r="B134" s="7">
        <f>B135+B136</f>
        <v>8430</v>
      </c>
      <c r="C134" s="7">
        <f>IF(ISNUMBER(C135),C135+C136," ")</f>
        <v>8270</v>
      </c>
      <c r="D134" s="7">
        <f t="shared" ref="D134:N134" si="20">IF(ISNUMBER(D135),D135+D136," ")</f>
        <v>8300</v>
      </c>
      <c r="E134" s="7">
        <f t="shared" si="20"/>
        <v>8270</v>
      </c>
      <c r="F134" s="7">
        <f t="shared" si="20"/>
        <v>8310</v>
      </c>
      <c r="G134" s="7">
        <f t="shared" si="20"/>
        <v>8460</v>
      </c>
      <c r="H134" s="7">
        <f t="shared" si="20"/>
        <v>8530</v>
      </c>
      <c r="I134" s="7">
        <f t="shared" si="20"/>
        <v>8710</v>
      </c>
      <c r="J134" s="7">
        <f t="shared" si="20"/>
        <v>8680</v>
      </c>
      <c r="K134" s="7">
        <f t="shared" si="20"/>
        <v>8290</v>
      </c>
      <c r="L134" s="7">
        <f t="shared" si="20"/>
        <v>8470</v>
      </c>
      <c r="M134" s="7">
        <f t="shared" si="20"/>
        <v>8530</v>
      </c>
      <c r="N134" s="7">
        <f t="shared" si="20"/>
        <v>8360</v>
      </c>
    </row>
    <row r="135" spans="1:14" ht="11.25" customHeight="1" x14ac:dyDescent="0.2">
      <c r="A135" s="9" t="s">
        <v>19</v>
      </c>
      <c r="B135" s="13">
        <v>8020</v>
      </c>
      <c r="C135" s="13">
        <v>7730</v>
      </c>
      <c r="D135" s="13">
        <v>7740</v>
      </c>
      <c r="E135" s="13">
        <v>7830</v>
      </c>
      <c r="F135" s="13">
        <v>7930</v>
      </c>
      <c r="G135" s="13">
        <v>8110</v>
      </c>
      <c r="H135" s="13">
        <v>8230</v>
      </c>
      <c r="I135" s="13">
        <v>8400</v>
      </c>
      <c r="J135" s="13">
        <v>8340</v>
      </c>
      <c r="K135" s="13">
        <v>7950</v>
      </c>
      <c r="L135" s="13">
        <v>8100</v>
      </c>
      <c r="M135" s="13">
        <v>8040</v>
      </c>
      <c r="N135" s="13">
        <v>7810</v>
      </c>
    </row>
    <row r="136" spans="1:14" ht="11.25" customHeight="1" x14ac:dyDescent="0.2">
      <c r="A136" s="9" t="s">
        <v>20</v>
      </c>
      <c r="B136" s="13">
        <v>410</v>
      </c>
      <c r="C136" s="13">
        <v>540</v>
      </c>
      <c r="D136" s="13">
        <v>560</v>
      </c>
      <c r="E136" s="13">
        <v>440</v>
      </c>
      <c r="F136" s="13">
        <v>380</v>
      </c>
      <c r="G136" s="13">
        <v>350</v>
      </c>
      <c r="H136" s="13">
        <v>300</v>
      </c>
      <c r="I136" s="13">
        <v>310</v>
      </c>
      <c r="J136" s="13">
        <v>340</v>
      </c>
      <c r="K136" s="13">
        <v>340</v>
      </c>
      <c r="L136" s="13">
        <v>370</v>
      </c>
      <c r="M136" s="13">
        <v>490</v>
      </c>
      <c r="N136" s="13">
        <v>550</v>
      </c>
    </row>
    <row r="137" spans="1:14" ht="11.25" customHeight="1" x14ac:dyDescent="0.2">
      <c r="A137" s="9" t="s">
        <v>21</v>
      </c>
      <c r="B137" s="14">
        <v>4.9000000000000004</v>
      </c>
      <c r="C137" s="14">
        <v>6.5</v>
      </c>
      <c r="D137" s="14">
        <v>6.8</v>
      </c>
      <c r="E137" s="14">
        <v>5.3</v>
      </c>
      <c r="F137" s="14">
        <v>4.5</v>
      </c>
      <c r="G137" s="14">
        <v>4.0999999999999996</v>
      </c>
      <c r="H137" s="14">
        <v>3.6</v>
      </c>
      <c r="I137" s="14">
        <v>3.6</v>
      </c>
      <c r="J137" s="14">
        <v>3.9</v>
      </c>
      <c r="K137" s="14">
        <v>4.0999999999999996</v>
      </c>
      <c r="L137" s="14">
        <v>4.3</v>
      </c>
      <c r="M137" s="14">
        <v>5.7</v>
      </c>
      <c r="N137" s="14">
        <v>6.6</v>
      </c>
    </row>
    <row r="138" spans="1:14" ht="11.2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1.25" customHeight="1" x14ac:dyDescent="0.2">
      <c r="A139" s="19" t="str">
        <f>'Wash State NOT Adj'!A139</f>
        <v xml:space="preserve">    1/ Official U.S. Department of Labor, Bureau of Labor Statistics data.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1.25" customHeight="1" x14ac:dyDescent="0.2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1.25" customHeight="1" x14ac:dyDescent="0.2">
      <c r="A151" s="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1.25" customHeight="1" x14ac:dyDescent="0.2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1.25" customHeight="1" x14ac:dyDescent="0.2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1.25" customHeight="1" x14ac:dyDescent="0.2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1.25" customHeight="1" x14ac:dyDescent="0.2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3"/>
  <dimension ref="A1:N196"/>
  <sheetViews>
    <sheetView showGridLines="0" workbookViewId="0">
      <pane ySplit="6" topLeftCell="A7" activePane="bottomLeft" state="frozen"/>
      <selection pane="bottomLeft" activeCell="B8" sqref="B8:B11"/>
    </sheetView>
  </sheetViews>
  <sheetFormatPr defaultColWidth="10.625" defaultRowHeight="11.25" customHeight="1" x14ac:dyDescent="0.2"/>
  <cols>
    <col min="1" max="1" width="14.875" style="2" customWidth="1"/>
    <col min="2" max="14" width="8.125" style="4" customWidth="1"/>
    <col min="15" max="16384" width="10.625" style="2"/>
  </cols>
  <sheetData>
    <row r="1" spans="1:14" ht="11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2">
      <c r="A2" s="2" t="s">
        <v>2</v>
      </c>
      <c r="B2" s="2"/>
      <c r="C2" s="2"/>
      <c r="D2" s="3" t="s">
        <v>26</v>
      </c>
      <c r="E2" s="3"/>
      <c r="F2" s="3"/>
      <c r="G2" s="3"/>
      <c r="H2" s="3"/>
      <c r="I2" s="3"/>
      <c r="J2" s="3"/>
      <c r="K2" s="3"/>
      <c r="L2" s="3"/>
      <c r="M2" s="3"/>
      <c r="N2" s="2"/>
    </row>
    <row r="3" spans="1:14" ht="11.25" customHeight="1" x14ac:dyDescent="0.2">
      <c r="A3" s="2" t="s">
        <v>4</v>
      </c>
      <c r="B3" s="2"/>
      <c r="C3" s="2"/>
      <c r="D3" s="3" t="str">
        <f>'Wash State NOT Adj'!D3</f>
        <v>Benchmark: 1st qtr 2010</v>
      </c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11.25" customHeight="1" x14ac:dyDescent="0.2">
      <c r="A4" s="5" t="e">
        <f>#REF!</f>
        <v>#REF!</v>
      </c>
      <c r="B4" s="2" t="str">
        <f>'Wash State NOT Adj'!$B$4</f>
        <v xml:space="preserve"> </v>
      </c>
      <c r="C4" s="2"/>
      <c r="D4" s="2"/>
      <c r="E4" s="2"/>
      <c r="F4" s="2"/>
      <c r="G4" s="26"/>
      <c r="H4" s="2"/>
      <c r="I4" s="2"/>
      <c r="J4" s="2"/>
      <c r="K4" s="2"/>
      <c r="L4" s="2"/>
      <c r="M4" s="2"/>
      <c r="N4" s="2"/>
    </row>
    <row r="5" spans="1:14" ht="11.25" customHeight="1" x14ac:dyDescent="0.2">
      <c r="B5" s="2"/>
      <c r="C5" s="2"/>
      <c r="D5" s="2"/>
      <c r="E5" s="2"/>
      <c r="F5" s="2"/>
      <c r="G5" s="26"/>
      <c r="H5" s="2"/>
      <c r="I5" s="2"/>
      <c r="J5" s="2"/>
      <c r="K5" s="2"/>
      <c r="L5" s="2"/>
      <c r="M5" s="2"/>
      <c r="N5" s="2"/>
    </row>
    <row r="6" spans="1:14" ht="11.25" customHeight="1" x14ac:dyDescent="0.2"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</row>
    <row r="7" spans="1:14" ht="11.25" customHeight="1" x14ac:dyDescent="0.2">
      <c r="A7" s="6">
        <v>2011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1.25" customHeight="1" x14ac:dyDescent="0.2">
      <c r="A8" s="9" t="s">
        <v>18</v>
      </c>
      <c r="B8" s="7">
        <v>24920</v>
      </c>
      <c r="C8" s="7">
        <v>25160</v>
      </c>
      <c r="D8" s="7">
        <v>25190</v>
      </c>
      <c r="E8" s="7">
        <v>25110</v>
      </c>
      <c r="F8" s="7">
        <v>24800</v>
      </c>
      <c r="G8" s="7">
        <v>24940</v>
      </c>
      <c r="H8" s="7">
        <v>24900</v>
      </c>
      <c r="I8" s="7">
        <v>24620</v>
      </c>
      <c r="J8" s="7">
        <v>24950</v>
      </c>
      <c r="K8" s="7">
        <v>23990</v>
      </c>
      <c r="L8" s="7">
        <v>25200</v>
      </c>
      <c r="M8" s="7">
        <v>25390</v>
      </c>
      <c r="N8" s="7">
        <v>24820</v>
      </c>
    </row>
    <row r="9" spans="1:14" ht="11.25" customHeight="1" x14ac:dyDescent="0.2">
      <c r="A9" s="9" t="s">
        <v>19</v>
      </c>
      <c r="B9" s="8">
        <v>22280</v>
      </c>
      <c r="C9" s="8">
        <v>22260</v>
      </c>
      <c r="D9" s="8">
        <v>22140</v>
      </c>
      <c r="E9" s="8">
        <v>22190</v>
      </c>
      <c r="F9" s="8">
        <v>22160</v>
      </c>
      <c r="G9" s="8">
        <v>22310</v>
      </c>
      <c r="H9" s="8">
        <v>22250</v>
      </c>
      <c r="I9" s="8">
        <v>22160</v>
      </c>
      <c r="J9" s="8">
        <v>22390</v>
      </c>
      <c r="K9" s="8">
        <v>21530</v>
      </c>
      <c r="L9" s="8">
        <v>22760</v>
      </c>
      <c r="M9" s="8">
        <v>22990</v>
      </c>
      <c r="N9" s="8">
        <v>22200</v>
      </c>
    </row>
    <row r="10" spans="1:14" ht="11.25" customHeight="1" x14ac:dyDescent="0.2">
      <c r="A10" s="9" t="s">
        <v>20</v>
      </c>
      <c r="B10" s="8">
        <v>2640</v>
      </c>
      <c r="C10" s="8">
        <v>2900</v>
      </c>
      <c r="D10" s="8">
        <v>3050</v>
      </c>
      <c r="E10" s="8">
        <v>2920</v>
      </c>
      <c r="F10" s="8">
        <v>2640</v>
      </c>
      <c r="G10" s="8">
        <v>2630</v>
      </c>
      <c r="H10" s="8">
        <v>2650</v>
      </c>
      <c r="I10" s="8">
        <v>2460</v>
      </c>
      <c r="J10" s="8">
        <v>2560</v>
      </c>
      <c r="K10" s="8">
        <v>2460</v>
      </c>
      <c r="L10" s="8">
        <v>2440</v>
      </c>
      <c r="M10" s="8">
        <v>2400</v>
      </c>
      <c r="N10" s="8">
        <v>2620</v>
      </c>
    </row>
    <row r="11" spans="1:14" ht="11.25" customHeight="1" x14ac:dyDescent="0.2">
      <c r="A11" s="9" t="s">
        <v>21</v>
      </c>
      <c r="B11" s="27">
        <v>10.593900481540931</v>
      </c>
      <c r="C11" s="27">
        <v>11.5</v>
      </c>
      <c r="D11" s="27">
        <v>12.1</v>
      </c>
      <c r="E11" s="27">
        <v>11.6</v>
      </c>
      <c r="F11" s="27">
        <v>10.6</v>
      </c>
      <c r="G11" s="27">
        <v>10.5</v>
      </c>
      <c r="H11" s="27">
        <v>10.6</v>
      </c>
      <c r="I11" s="27">
        <v>10</v>
      </c>
      <c r="J11" s="27">
        <v>10.199999999999999</v>
      </c>
      <c r="K11" s="27">
        <v>10.199999999999999</v>
      </c>
      <c r="L11" s="27">
        <v>9.6999999999999993</v>
      </c>
      <c r="M11" s="27">
        <v>9.5</v>
      </c>
      <c r="N11" s="27">
        <v>10.6</v>
      </c>
    </row>
    <row r="12" spans="1:14" ht="11.25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1.25" customHeight="1" x14ac:dyDescent="0.2">
      <c r="A13" s="6">
        <v>2010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1.25" customHeight="1" x14ac:dyDescent="0.2">
      <c r="A14" s="9" t="s">
        <v>18</v>
      </c>
      <c r="B14" s="7">
        <f>B15+B16</f>
        <v>25380</v>
      </c>
      <c r="C14" s="7">
        <f>IF(ISNUMBER(C15),C15+C16," ")</f>
        <v>25370</v>
      </c>
      <c r="D14" s="7">
        <f t="shared" ref="D14:N14" si="0">IF(ISNUMBER(D15),D15+D16," ")</f>
        <v>25270</v>
      </c>
      <c r="E14" s="7">
        <f t="shared" si="0"/>
        <v>25400</v>
      </c>
      <c r="F14" s="7">
        <f t="shared" si="0"/>
        <v>25160</v>
      </c>
      <c r="G14" s="7">
        <f t="shared" si="0"/>
        <v>25160</v>
      </c>
      <c r="H14" s="7">
        <f t="shared" si="0"/>
        <v>25000</v>
      </c>
      <c r="I14" s="7">
        <f t="shared" si="0"/>
        <v>25020</v>
      </c>
      <c r="J14" s="7">
        <f t="shared" si="0"/>
        <v>25210</v>
      </c>
      <c r="K14" s="7">
        <f t="shared" si="0"/>
        <v>24890</v>
      </c>
      <c r="L14" s="7">
        <f t="shared" si="0"/>
        <v>25980</v>
      </c>
      <c r="M14" s="7">
        <f t="shared" si="0"/>
        <v>26470</v>
      </c>
      <c r="N14" s="7">
        <f t="shared" si="0"/>
        <v>25650</v>
      </c>
    </row>
    <row r="15" spans="1:14" ht="11.25" customHeight="1" x14ac:dyDescent="0.2">
      <c r="A15" s="9" t="s">
        <v>19</v>
      </c>
      <c r="B15" s="8">
        <v>22560</v>
      </c>
      <c r="C15" s="8">
        <v>22080</v>
      </c>
      <c r="D15" s="8">
        <v>21970</v>
      </c>
      <c r="E15" s="8">
        <v>22130</v>
      </c>
      <c r="F15" s="8">
        <v>22310</v>
      </c>
      <c r="G15" s="8">
        <v>22370</v>
      </c>
      <c r="H15" s="8">
        <v>22340</v>
      </c>
      <c r="I15" s="8">
        <v>22430</v>
      </c>
      <c r="J15" s="8">
        <v>22460</v>
      </c>
      <c r="K15" s="8">
        <v>22340</v>
      </c>
      <c r="L15" s="8">
        <v>23520</v>
      </c>
      <c r="M15" s="8">
        <v>23800</v>
      </c>
      <c r="N15" s="8">
        <v>23020</v>
      </c>
    </row>
    <row r="16" spans="1:14" ht="11.25" customHeight="1" x14ac:dyDescent="0.2">
      <c r="A16" s="9" t="s">
        <v>20</v>
      </c>
      <c r="B16" s="8">
        <v>2820</v>
      </c>
      <c r="C16" s="8">
        <v>3290</v>
      </c>
      <c r="D16" s="8">
        <v>3300</v>
      </c>
      <c r="E16" s="8">
        <v>3270</v>
      </c>
      <c r="F16" s="8">
        <v>2850</v>
      </c>
      <c r="G16" s="8">
        <v>2790</v>
      </c>
      <c r="H16" s="8">
        <v>2660</v>
      </c>
      <c r="I16" s="8">
        <v>2590</v>
      </c>
      <c r="J16" s="8">
        <v>2750</v>
      </c>
      <c r="K16" s="8">
        <v>2550</v>
      </c>
      <c r="L16" s="8">
        <v>2460</v>
      </c>
      <c r="M16" s="8">
        <v>2670</v>
      </c>
      <c r="N16" s="8">
        <v>2630</v>
      </c>
    </row>
    <row r="17" spans="1:14" ht="11.25" customHeight="1" x14ac:dyDescent="0.2">
      <c r="A17" s="9" t="s">
        <v>21</v>
      </c>
      <c r="B17" s="24">
        <v>11.099546233607608</v>
      </c>
      <c r="C17" s="24">
        <v>13</v>
      </c>
      <c r="D17" s="24">
        <v>13.1</v>
      </c>
      <c r="E17" s="24">
        <v>12.9</v>
      </c>
      <c r="F17" s="24">
        <v>11.3</v>
      </c>
      <c r="G17" s="24">
        <v>11.1</v>
      </c>
      <c r="H17" s="24">
        <v>10.6</v>
      </c>
      <c r="I17" s="24">
        <v>10.3</v>
      </c>
      <c r="J17" s="24">
        <v>10.9</v>
      </c>
      <c r="K17" s="24">
        <v>10.3</v>
      </c>
      <c r="L17" s="24">
        <v>9.5</v>
      </c>
      <c r="M17" s="24">
        <v>10.1</v>
      </c>
      <c r="N17" s="24">
        <v>10.199999999999999</v>
      </c>
    </row>
    <row r="18" spans="1:14" ht="11.25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1.25" customHeight="1" x14ac:dyDescent="0.2">
      <c r="A19" s="6">
        <v>2009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1.25" customHeight="1" x14ac:dyDescent="0.2">
      <c r="A20" s="9" t="s">
        <v>18</v>
      </c>
      <c r="B20" s="7">
        <f>B21+B22</f>
        <v>25500</v>
      </c>
      <c r="C20" s="7">
        <f>IF(ISNUMBER(C21),C21+C22," ")</f>
        <v>25430</v>
      </c>
      <c r="D20" s="7">
        <f t="shared" ref="D20:N20" si="1">IF(ISNUMBER(D21),D21+D22," ")</f>
        <v>25570</v>
      </c>
      <c r="E20" s="7">
        <f t="shared" si="1"/>
        <v>25440</v>
      </c>
      <c r="F20" s="7">
        <f t="shared" si="1"/>
        <v>25590</v>
      </c>
      <c r="G20" s="7">
        <f t="shared" si="1"/>
        <v>25380</v>
      </c>
      <c r="H20" s="7">
        <f t="shared" si="1"/>
        <v>25260</v>
      </c>
      <c r="I20" s="7">
        <f t="shared" si="1"/>
        <v>25130</v>
      </c>
      <c r="J20" s="7">
        <f t="shared" si="1"/>
        <v>25230</v>
      </c>
      <c r="K20" s="7">
        <f t="shared" si="1"/>
        <v>24730</v>
      </c>
      <c r="L20" s="7">
        <f t="shared" si="1"/>
        <v>26380</v>
      </c>
      <c r="M20" s="7">
        <f t="shared" si="1"/>
        <v>26420</v>
      </c>
      <c r="N20" s="7">
        <f t="shared" si="1"/>
        <v>25440</v>
      </c>
    </row>
    <row r="21" spans="1:14" ht="11.25" customHeight="1" x14ac:dyDescent="0.2">
      <c r="A21" s="9" t="s">
        <v>19</v>
      </c>
      <c r="B21" s="8">
        <v>22770</v>
      </c>
      <c r="C21" s="8">
        <v>22610</v>
      </c>
      <c r="D21" s="8">
        <v>22680</v>
      </c>
      <c r="E21" s="8">
        <v>22520</v>
      </c>
      <c r="F21" s="8">
        <v>22700</v>
      </c>
      <c r="G21" s="8">
        <v>22690</v>
      </c>
      <c r="H21" s="8">
        <v>22600</v>
      </c>
      <c r="I21" s="8">
        <v>22640</v>
      </c>
      <c r="J21" s="8">
        <v>22620</v>
      </c>
      <c r="K21" s="8">
        <v>22240</v>
      </c>
      <c r="L21" s="8">
        <v>23690</v>
      </c>
      <c r="M21" s="8">
        <v>23640</v>
      </c>
      <c r="N21" s="8">
        <v>22570</v>
      </c>
    </row>
    <row r="22" spans="1:14" ht="11.25" customHeight="1" x14ac:dyDescent="0.2">
      <c r="A22" s="9" t="s">
        <v>20</v>
      </c>
      <c r="B22" s="8">
        <v>2730</v>
      </c>
      <c r="C22" s="8">
        <v>2820</v>
      </c>
      <c r="D22" s="8">
        <v>2890</v>
      </c>
      <c r="E22" s="8">
        <v>2920</v>
      </c>
      <c r="F22" s="8">
        <v>2890</v>
      </c>
      <c r="G22" s="8">
        <v>2690</v>
      </c>
      <c r="H22" s="8">
        <v>2660</v>
      </c>
      <c r="I22" s="8">
        <v>2490</v>
      </c>
      <c r="J22" s="8">
        <v>2610</v>
      </c>
      <c r="K22" s="8">
        <v>2490</v>
      </c>
      <c r="L22" s="8">
        <v>2690</v>
      </c>
      <c r="M22" s="8">
        <v>2780</v>
      </c>
      <c r="N22" s="8">
        <v>2870</v>
      </c>
    </row>
    <row r="23" spans="1:14" ht="11.25" customHeight="1" x14ac:dyDescent="0.2">
      <c r="A23" s="9" t="s">
        <v>21</v>
      </c>
      <c r="B23" s="24">
        <v>10.719140926262401</v>
      </c>
      <c r="C23" s="24">
        <v>11.1</v>
      </c>
      <c r="D23" s="24">
        <v>11.3</v>
      </c>
      <c r="E23" s="24">
        <v>11.5</v>
      </c>
      <c r="F23" s="24">
        <v>11.3</v>
      </c>
      <c r="G23" s="24">
        <v>10.6</v>
      </c>
      <c r="H23" s="24">
        <v>10.5</v>
      </c>
      <c r="I23" s="24">
        <v>9.9</v>
      </c>
      <c r="J23" s="24">
        <v>10.3</v>
      </c>
      <c r="K23" s="24">
        <v>10.1</v>
      </c>
      <c r="L23" s="24">
        <v>10.199999999999999</v>
      </c>
      <c r="M23" s="24">
        <v>10.5</v>
      </c>
      <c r="N23" s="24">
        <v>11.3</v>
      </c>
    </row>
    <row r="24" spans="1:14" ht="11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1.25" customHeight="1" x14ac:dyDescent="0.2">
      <c r="A25" s="6">
        <v>2008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1.25" customHeight="1" x14ac:dyDescent="0.2">
      <c r="A26" s="9" t="s">
        <v>18</v>
      </c>
      <c r="B26" s="7">
        <f>B27+B28</f>
        <v>25430</v>
      </c>
      <c r="C26" s="7">
        <f>IF(ISNUMBER(C27),C27+C28," ")</f>
        <v>25140</v>
      </c>
      <c r="D26" s="7">
        <f t="shared" ref="D26:N26" si="2">IF(ISNUMBER(D27),D27+D28," ")</f>
        <v>25340</v>
      </c>
      <c r="E26" s="7">
        <f t="shared" si="2"/>
        <v>25380</v>
      </c>
      <c r="F26" s="7">
        <f t="shared" si="2"/>
        <v>25020</v>
      </c>
      <c r="G26" s="7">
        <f t="shared" si="2"/>
        <v>25060</v>
      </c>
      <c r="H26" s="7">
        <f t="shared" si="2"/>
        <v>25060</v>
      </c>
      <c r="I26" s="7">
        <f t="shared" si="2"/>
        <v>25260</v>
      </c>
      <c r="J26" s="7">
        <f t="shared" si="2"/>
        <v>25400</v>
      </c>
      <c r="K26" s="7">
        <f t="shared" si="2"/>
        <v>25200</v>
      </c>
      <c r="L26" s="7">
        <f t="shared" si="2"/>
        <v>26260</v>
      </c>
      <c r="M26" s="7">
        <f t="shared" si="2"/>
        <v>26370</v>
      </c>
      <c r="N26" s="7">
        <f t="shared" si="2"/>
        <v>25660</v>
      </c>
    </row>
    <row r="27" spans="1:14" ht="11.25" customHeight="1" x14ac:dyDescent="0.2">
      <c r="A27" s="9" t="s">
        <v>19</v>
      </c>
      <c r="B27" s="8">
        <v>23650</v>
      </c>
      <c r="C27" s="8">
        <v>23480</v>
      </c>
      <c r="D27" s="8">
        <v>23390</v>
      </c>
      <c r="E27" s="8">
        <v>23440</v>
      </c>
      <c r="F27" s="8">
        <v>23450</v>
      </c>
      <c r="G27" s="8">
        <v>23330</v>
      </c>
      <c r="H27" s="8">
        <v>23430</v>
      </c>
      <c r="I27" s="8">
        <v>23650</v>
      </c>
      <c r="J27" s="8">
        <v>23610</v>
      </c>
      <c r="K27" s="8">
        <v>23620</v>
      </c>
      <c r="L27" s="8">
        <v>24480</v>
      </c>
      <c r="M27" s="8">
        <v>24470</v>
      </c>
      <c r="N27" s="8">
        <v>23400</v>
      </c>
    </row>
    <row r="28" spans="1:14" ht="11.25" customHeight="1" x14ac:dyDescent="0.2">
      <c r="A28" s="9" t="s">
        <v>20</v>
      </c>
      <c r="B28" s="8">
        <v>1780</v>
      </c>
      <c r="C28" s="8">
        <v>1660</v>
      </c>
      <c r="D28" s="8">
        <v>1950</v>
      </c>
      <c r="E28" s="8">
        <v>1940</v>
      </c>
      <c r="F28" s="8">
        <v>1570</v>
      </c>
      <c r="G28" s="8">
        <v>1730</v>
      </c>
      <c r="H28" s="8">
        <v>1630</v>
      </c>
      <c r="I28" s="8">
        <v>1610</v>
      </c>
      <c r="J28" s="8">
        <v>1790</v>
      </c>
      <c r="K28" s="8">
        <v>1580</v>
      </c>
      <c r="L28" s="8">
        <v>1780</v>
      </c>
      <c r="M28" s="8">
        <v>1900</v>
      </c>
      <c r="N28" s="8">
        <v>2260</v>
      </c>
    </row>
    <row r="29" spans="1:14" ht="11.25" customHeight="1" x14ac:dyDescent="0.2">
      <c r="A29" s="9" t="s">
        <v>21</v>
      </c>
      <c r="B29" s="24">
        <v>7.0121681452181122</v>
      </c>
      <c r="C29" s="24">
        <v>6.6</v>
      </c>
      <c r="D29" s="24">
        <v>7.7</v>
      </c>
      <c r="E29" s="24">
        <v>7.6</v>
      </c>
      <c r="F29" s="24">
        <v>6.3</v>
      </c>
      <c r="G29" s="24">
        <v>6.9</v>
      </c>
      <c r="H29" s="24">
        <v>6.5</v>
      </c>
      <c r="I29" s="24">
        <v>6.4</v>
      </c>
      <c r="J29" s="24">
        <v>7</v>
      </c>
      <c r="K29" s="24">
        <v>6.3</v>
      </c>
      <c r="L29" s="24">
        <v>6.8</v>
      </c>
      <c r="M29" s="24">
        <v>7.2</v>
      </c>
      <c r="N29" s="24">
        <v>8.8000000000000007</v>
      </c>
    </row>
    <row r="30" spans="1:14" ht="11.2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1.25" customHeight="1" x14ac:dyDescent="0.2">
      <c r="A31" s="6">
        <v>2007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1.25" customHeight="1" x14ac:dyDescent="0.2">
      <c r="A32" s="9" t="s">
        <v>18</v>
      </c>
      <c r="B32" s="7">
        <f>B33+B34</f>
        <v>24940</v>
      </c>
      <c r="C32" s="7">
        <f>IF(ISNUMBER(C33),C33+C34," ")</f>
        <v>24830</v>
      </c>
      <c r="D32" s="7">
        <f t="shared" ref="D32:N32" si="3">IF(ISNUMBER(D33),D33+D34," ")</f>
        <v>24750</v>
      </c>
      <c r="E32" s="7">
        <f t="shared" si="3"/>
        <v>24730</v>
      </c>
      <c r="F32" s="7">
        <f t="shared" si="3"/>
        <v>24520</v>
      </c>
      <c r="G32" s="7">
        <f t="shared" si="3"/>
        <v>24610</v>
      </c>
      <c r="H32" s="7">
        <f t="shared" si="3"/>
        <v>24560</v>
      </c>
      <c r="I32" s="7">
        <f t="shared" si="3"/>
        <v>24970</v>
      </c>
      <c r="J32" s="7">
        <f t="shared" si="3"/>
        <v>24840</v>
      </c>
      <c r="K32" s="7">
        <f t="shared" si="3"/>
        <v>24590</v>
      </c>
      <c r="L32" s="7">
        <f t="shared" si="3"/>
        <v>25620</v>
      </c>
      <c r="M32" s="7">
        <f t="shared" si="3"/>
        <v>26110</v>
      </c>
      <c r="N32" s="7">
        <f t="shared" si="3"/>
        <v>25220</v>
      </c>
    </row>
    <row r="33" spans="1:14" ht="11.25" customHeight="1" x14ac:dyDescent="0.2">
      <c r="A33" s="9" t="s">
        <v>19</v>
      </c>
      <c r="B33" s="8">
        <v>23500</v>
      </c>
      <c r="C33" s="8">
        <v>23080</v>
      </c>
      <c r="D33" s="8">
        <v>23180</v>
      </c>
      <c r="E33" s="8">
        <v>23100</v>
      </c>
      <c r="F33" s="8">
        <v>23170</v>
      </c>
      <c r="G33" s="8">
        <v>23290</v>
      </c>
      <c r="H33" s="8">
        <v>23220</v>
      </c>
      <c r="I33" s="8">
        <v>23580</v>
      </c>
      <c r="J33" s="8">
        <v>23460</v>
      </c>
      <c r="K33" s="8">
        <v>23260</v>
      </c>
      <c r="L33" s="8">
        <v>24300</v>
      </c>
      <c r="M33" s="8">
        <v>24680</v>
      </c>
      <c r="N33" s="8">
        <v>23680</v>
      </c>
    </row>
    <row r="34" spans="1:14" ht="11.25" customHeight="1" x14ac:dyDescent="0.2">
      <c r="A34" s="9" t="s">
        <v>20</v>
      </c>
      <c r="B34" s="8">
        <v>1440</v>
      </c>
      <c r="C34" s="8">
        <v>1750</v>
      </c>
      <c r="D34" s="8">
        <v>1570</v>
      </c>
      <c r="E34" s="8">
        <v>1630</v>
      </c>
      <c r="F34" s="8">
        <v>1350</v>
      </c>
      <c r="G34" s="8">
        <v>1320</v>
      </c>
      <c r="H34" s="8">
        <v>1340</v>
      </c>
      <c r="I34" s="8">
        <v>1390</v>
      </c>
      <c r="J34" s="8">
        <v>1380</v>
      </c>
      <c r="K34" s="8">
        <v>1330</v>
      </c>
      <c r="L34" s="8">
        <v>1320</v>
      </c>
      <c r="M34" s="8">
        <v>1430</v>
      </c>
      <c r="N34" s="8">
        <v>1540</v>
      </c>
    </row>
    <row r="35" spans="1:14" ht="11.25" customHeight="1" x14ac:dyDescent="0.2">
      <c r="A35" s="9" t="s">
        <v>21</v>
      </c>
      <c r="B35" s="24">
        <v>5.7912671633314394</v>
      </c>
      <c r="C35" s="24">
        <v>7</v>
      </c>
      <c r="D35" s="24">
        <v>6.4</v>
      </c>
      <c r="E35" s="24">
        <v>6.6</v>
      </c>
      <c r="F35" s="24">
        <v>5.5</v>
      </c>
      <c r="G35" s="24">
        <v>5.3</v>
      </c>
      <c r="H35" s="24">
        <v>5.5</v>
      </c>
      <c r="I35" s="24">
        <v>5.6</v>
      </c>
      <c r="J35" s="24">
        <v>5.5</v>
      </c>
      <c r="K35" s="24">
        <v>5.4</v>
      </c>
      <c r="L35" s="24">
        <v>5.0999999999999996</v>
      </c>
      <c r="M35" s="24">
        <v>5.5</v>
      </c>
      <c r="N35" s="24">
        <v>6.1</v>
      </c>
    </row>
    <row r="36" spans="1:14" ht="11.2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1.25" customHeight="1" x14ac:dyDescent="0.2">
      <c r="A37" s="6">
        <v>2006</v>
      </c>
      <c r="B37" s="2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1.25" customHeight="1" x14ac:dyDescent="0.2">
      <c r="A38" s="9" t="s">
        <v>18</v>
      </c>
      <c r="B38" s="7">
        <f>B39+B40</f>
        <v>24470</v>
      </c>
      <c r="C38" s="7">
        <f>IF(ISNUMBER(C39),C39+C40," ")</f>
        <v>24030</v>
      </c>
      <c r="D38" s="7">
        <f t="shared" ref="D38:N38" si="4">IF(ISNUMBER(D39),D39+D40," ")</f>
        <v>23930</v>
      </c>
      <c r="E38" s="7">
        <f t="shared" si="4"/>
        <v>23940</v>
      </c>
      <c r="F38" s="7">
        <f t="shared" si="4"/>
        <v>23930</v>
      </c>
      <c r="G38" s="7">
        <f t="shared" si="4"/>
        <v>23970</v>
      </c>
      <c r="H38" s="7">
        <f t="shared" si="4"/>
        <v>24030</v>
      </c>
      <c r="I38" s="7">
        <f t="shared" si="4"/>
        <v>24210</v>
      </c>
      <c r="J38" s="7">
        <f t="shared" si="4"/>
        <v>24380</v>
      </c>
      <c r="K38" s="7">
        <f t="shared" si="4"/>
        <v>24420</v>
      </c>
      <c r="L38" s="7">
        <f t="shared" si="4"/>
        <v>25560</v>
      </c>
      <c r="M38" s="7">
        <f t="shared" si="4"/>
        <v>26060</v>
      </c>
      <c r="N38" s="7">
        <f t="shared" si="4"/>
        <v>25150</v>
      </c>
    </row>
    <row r="39" spans="1:14" ht="11.25" customHeight="1" x14ac:dyDescent="0.2">
      <c r="A39" s="9" t="s">
        <v>19</v>
      </c>
      <c r="B39" s="8">
        <v>23050</v>
      </c>
      <c r="C39" s="8">
        <v>22500</v>
      </c>
      <c r="D39" s="8">
        <v>22370</v>
      </c>
      <c r="E39" s="8">
        <v>22500</v>
      </c>
      <c r="F39" s="8">
        <v>22530</v>
      </c>
      <c r="G39" s="8">
        <v>22590</v>
      </c>
      <c r="H39" s="8">
        <v>22610</v>
      </c>
      <c r="I39" s="8">
        <v>22790</v>
      </c>
      <c r="J39" s="8">
        <v>22930</v>
      </c>
      <c r="K39" s="8">
        <v>23110</v>
      </c>
      <c r="L39" s="8">
        <v>24350</v>
      </c>
      <c r="M39" s="8">
        <v>24620</v>
      </c>
      <c r="N39" s="8">
        <v>23690</v>
      </c>
    </row>
    <row r="40" spans="1:14" ht="11.25" customHeight="1" x14ac:dyDescent="0.2">
      <c r="A40" s="9" t="s">
        <v>20</v>
      </c>
      <c r="B40" s="8">
        <v>1420</v>
      </c>
      <c r="C40" s="8">
        <v>1530</v>
      </c>
      <c r="D40" s="8">
        <v>1560</v>
      </c>
      <c r="E40" s="8">
        <v>1440</v>
      </c>
      <c r="F40" s="8">
        <v>1400</v>
      </c>
      <c r="G40" s="8">
        <v>1380</v>
      </c>
      <c r="H40" s="8">
        <v>1420</v>
      </c>
      <c r="I40" s="8">
        <v>1420</v>
      </c>
      <c r="J40" s="8">
        <v>1450</v>
      </c>
      <c r="K40" s="8">
        <v>1310</v>
      </c>
      <c r="L40" s="8">
        <v>1210</v>
      </c>
      <c r="M40" s="8">
        <v>1440</v>
      </c>
      <c r="N40" s="8">
        <v>1460</v>
      </c>
    </row>
    <row r="41" spans="1:14" ht="11.25" customHeight="1" x14ac:dyDescent="0.2">
      <c r="A41" s="9" t="s">
        <v>21</v>
      </c>
      <c r="B41" s="27">
        <v>5.7939373297002721</v>
      </c>
      <c r="C41" s="27">
        <v>6.4</v>
      </c>
      <c r="D41" s="27">
        <v>6.5</v>
      </c>
      <c r="E41" s="27">
        <v>6</v>
      </c>
      <c r="F41" s="27">
        <v>5.8</v>
      </c>
      <c r="G41" s="27">
        <v>5.7</v>
      </c>
      <c r="H41" s="27">
        <v>5.9</v>
      </c>
      <c r="I41" s="27">
        <v>5.8</v>
      </c>
      <c r="J41" s="27">
        <v>6</v>
      </c>
      <c r="K41" s="27">
        <v>5.4</v>
      </c>
      <c r="L41" s="27">
        <v>4.7</v>
      </c>
      <c r="M41" s="27">
        <v>5.5</v>
      </c>
      <c r="N41" s="27">
        <v>5.8</v>
      </c>
    </row>
    <row r="42" spans="1:14" ht="11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1.25" customHeight="1" x14ac:dyDescent="0.2">
      <c r="A43" s="6">
        <v>2005</v>
      </c>
      <c r="B43" s="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1.25" customHeight="1" x14ac:dyDescent="0.2">
      <c r="A44" s="9" t="s">
        <v>18</v>
      </c>
      <c r="B44" s="7">
        <f>B45+B46</f>
        <v>23890</v>
      </c>
      <c r="C44" s="7">
        <f>IF(ISNUMBER(C45),C45+C46," ")</f>
        <v>23480</v>
      </c>
      <c r="D44" s="7">
        <f t="shared" ref="D44:N44" si="5">IF(ISNUMBER(D45),D45+D46," ")</f>
        <v>23620</v>
      </c>
      <c r="E44" s="7">
        <f t="shared" si="5"/>
        <v>23470</v>
      </c>
      <c r="F44" s="7">
        <f t="shared" si="5"/>
        <v>23730</v>
      </c>
      <c r="G44" s="7">
        <f t="shared" si="5"/>
        <v>23680</v>
      </c>
      <c r="H44" s="7">
        <f t="shared" si="5"/>
        <v>23580</v>
      </c>
      <c r="I44" s="7">
        <f t="shared" si="5"/>
        <v>24110</v>
      </c>
      <c r="J44" s="7">
        <f t="shared" si="5"/>
        <v>23910</v>
      </c>
      <c r="K44" s="7">
        <f t="shared" si="5"/>
        <v>23720</v>
      </c>
      <c r="L44" s="7">
        <f t="shared" si="5"/>
        <v>24440</v>
      </c>
      <c r="M44" s="7">
        <f t="shared" si="5"/>
        <v>24950</v>
      </c>
      <c r="N44" s="7">
        <f t="shared" si="5"/>
        <v>24050</v>
      </c>
    </row>
    <row r="45" spans="1:14" ht="11.25" customHeight="1" x14ac:dyDescent="0.2">
      <c r="A45" s="9" t="s">
        <v>19</v>
      </c>
      <c r="B45" s="7">
        <v>22350</v>
      </c>
      <c r="C45" s="7">
        <v>21700</v>
      </c>
      <c r="D45" s="7">
        <v>21750</v>
      </c>
      <c r="E45" s="7">
        <v>21780</v>
      </c>
      <c r="F45" s="7">
        <v>22100</v>
      </c>
      <c r="G45" s="7">
        <v>22170</v>
      </c>
      <c r="H45" s="7">
        <v>22030</v>
      </c>
      <c r="I45" s="7">
        <v>22620</v>
      </c>
      <c r="J45" s="7">
        <v>22440</v>
      </c>
      <c r="K45" s="7">
        <v>22360</v>
      </c>
      <c r="L45" s="7">
        <v>23100</v>
      </c>
      <c r="M45" s="7">
        <v>23480</v>
      </c>
      <c r="N45" s="7">
        <v>22690</v>
      </c>
    </row>
    <row r="46" spans="1:14" ht="11.25" customHeight="1" x14ac:dyDescent="0.2">
      <c r="A46" s="9" t="s">
        <v>20</v>
      </c>
      <c r="B46" s="7">
        <v>1540</v>
      </c>
      <c r="C46" s="7">
        <v>1780</v>
      </c>
      <c r="D46" s="7">
        <v>1870</v>
      </c>
      <c r="E46" s="7">
        <v>1690</v>
      </c>
      <c r="F46" s="7">
        <v>1630</v>
      </c>
      <c r="G46" s="7">
        <v>1510</v>
      </c>
      <c r="H46" s="7">
        <v>1550</v>
      </c>
      <c r="I46" s="7">
        <v>1490</v>
      </c>
      <c r="J46" s="7">
        <v>1470</v>
      </c>
      <c r="K46" s="7">
        <v>1360</v>
      </c>
      <c r="L46" s="7">
        <v>1340</v>
      </c>
      <c r="M46" s="7">
        <v>1470</v>
      </c>
      <c r="N46" s="7">
        <v>1360</v>
      </c>
    </row>
    <row r="47" spans="1:14" ht="11.25" customHeight="1" x14ac:dyDescent="0.2">
      <c r="A47" s="9" t="s">
        <v>21</v>
      </c>
      <c r="B47" s="11">
        <v>6.457800734506824</v>
      </c>
      <c r="C47" s="11">
        <v>7.6</v>
      </c>
      <c r="D47" s="11">
        <v>7.9</v>
      </c>
      <c r="E47" s="11">
        <v>7.2</v>
      </c>
      <c r="F47" s="11">
        <v>6.9</v>
      </c>
      <c r="G47" s="11">
        <v>6.4</v>
      </c>
      <c r="H47" s="11">
        <v>6.6</v>
      </c>
      <c r="I47" s="11">
        <v>6.2</v>
      </c>
      <c r="J47" s="11">
        <v>6.2</v>
      </c>
      <c r="K47" s="11">
        <v>5.7</v>
      </c>
      <c r="L47" s="11">
        <v>5.5</v>
      </c>
      <c r="M47" s="11">
        <v>5.9</v>
      </c>
      <c r="N47" s="11">
        <v>5.6</v>
      </c>
    </row>
    <row r="48" spans="1:14" s="12" customFormat="1" ht="11.25" customHeight="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1.25" customHeight="1" x14ac:dyDescent="0.2">
      <c r="A49" s="6">
        <v>2004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1.25" customHeight="1" x14ac:dyDescent="0.2">
      <c r="A50" s="9" t="s">
        <v>18</v>
      </c>
      <c r="B50" s="7">
        <f>B51+B52</f>
        <v>23580</v>
      </c>
      <c r="C50" s="7">
        <f>IF(ISNUMBER(C51),C51+C52," ")</f>
        <v>23230</v>
      </c>
      <c r="D50" s="7">
        <f t="shared" ref="D50:N50" si="6">IF(ISNUMBER(D51),D51+D52," ")</f>
        <v>23280</v>
      </c>
      <c r="E50" s="7">
        <f t="shared" si="6"/>
        <v>23250</v>
      </c>
      <c r="F50" s="7">
        <f t="shared" si="6"/>
        <v>23160</v>
      </c>
      <c r="G50" s="7">
        <f t="shared" si="6"/>
        <v>23100</v>
      </c>
      <c r="H50" s="7">
        <f t="shared" si="6"/>
        <v>23080</v>
      </c>
      <c r="I50" s="7">
        <f t="shared" si="6"/>
        <v>23520</v>
      </c>
      <c r="J50" s="7">
        <f t="shared" si="6"/>
        <v>23380</v>
      </c>
      <c r="K50" s="7">
        <f t="shared" si="6"/>
        <v>22920</v>
      </c>
      <c r="L50" s="7">
        <f t="shared" si="6"/>
        <v>24460</v>
      </c>
      <c r="M50" s="7">
        <f t="shared" si="6"/>
        <v>25110</v>
      </c>
      <c r="N50" s="7">
        <f t="shared" si="6"/>
        <v>24390</v>
      </c>
    </row>
    <row r="51" spans="1:14" ht="11.25" customHeight="1" x14ac:dyDescent="0.2">
      <c r="A51" s="9" t="s">
        <v>19</v>
      </c>
      <c r="B51" s="8">
        <v>21830</v>
      </c>
      <c r="C51" s="8">
        <v>21080</v>
      </c>
      <c r="D51" s="8">
        <v>21240</v>
      </c>
      <c r="E51" s="8">
        <v>21260</v>
      </c>
      <c r="F51" s="8">
        <v>21400</v>
      </c>
      <c r="G51" s="8">
        <v>21480</v>
      </c>
      <c r="H51" s="8">
        <v>21280</v>
      </c>
      <c r="I51" s="8">
        <v>21820</v>
      </c>
      <c r="J51" s="8">
        <v>21700</v>
      </c>
      <c r="K51" s="8">
        <v>21440</v>
      </c>
      <c r="L51" s="8">
        <v>22990</v>
      </c>
      <c r="M51" s="8">
        <v>23490</v>
      </c>
      <c r="N51" s="8">
        <v>22750</v>
      </c>
    </row>
    <row r="52" spans="1:14" ht="11.25" customHeight="1" x14ac:dyDescent="0.2">
      <c r="A52" s="9" t="s">
        <v>20</v>
      </c>
      <c r="B52" s="8">
        <v>1750</v>
      </c>
      <c r="C52" s="8">
        <v>2150</v>
      </c>
      <c r="D52" s="8">
        <v>2040</v>
      </c>
      <c r="E52" s="8">
        <v>1990</v>
      </c>
      <c r="F52" s="8">
        <v>1760</v>
      </c>
      <c r="G52" s="8">
        <v>1620</v>
      </c>
      <c r="H52" s="8">
        <v>1800</v>
      </c>
      <c r="I52" s="8">
        <v>1700</v>
      </c>
      <c r="J52" s="8">
        <v>1680</v>
      </c>
      <c r="K52" s="8">
        <v>1480</v>
      </c>
      <c r="L52" s="8">
        <v>1470</v>
      </c>
      <c r="M52" s="8">
        <v>1620</v>
      </c>
      <c r="N52" s="8">
        <v>1640</v>
      </c>
    </row>
    <row r="53" spans="1:14" ht="11.25" customHeight="1" x14ac:dyDescent="0.2">
      <c r="A53" s="9" t="s">
        <v>21</v>
      </c>
      <c r="B53" s="24">
        <v>7.4</v>
      </c>
      <c r="C53" s="24">
        <v>9.1999999999999993</v>
      </c>
      <c r="D53" s="24">
        <v>8.8000000000000007</v>
      </c>
      <c r="E53" s="24">
        <v>8.6</v>
      </c>
      <c r="F53" s="24">
        <v>7.6</v>
      </c>
      <c r="G53" s="24">
        <v>7</v>
      </c>
      <c r="H53" s="24">
        <v>7.8</v>
      </c>
      <c r="I53" s="24">
        <v>7.2</v>
      </c>
      <c r="J53" s="24">
        <v>7.2</v>
      </c>
      <c r="K53" s="24">
        <v>6.5</v>
      </c>
      <c r="L53" s="24">
        <v>6</v>
      </c>
      <c r="M53" s="24">
        <v>6.5</v>
      </c>
      <c r="N53" s="24">
        <v>6.7</v>
      </c>
    </row>
    <row r="54" spans="1:14" ht="11.2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1.25" customHeight="1" x14ac:dyDescent="0.2">
      <c r="A55" s="6">
        <v>2003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1.25" customHeight="1" x14ac:dyDescent="0.2">
      <c r="A56" s="9" t="s">
        <v>18</v>
      </c>
      <c r="B56" s="7">
        <f>B57+B58</f>
        <v>22850</v>
      </c>
      <c r="C56" s="7">
        <f>IF(ISNUMBER(C57),C57+C58," ")</f>
        <v>22740</v>
      </c>
      <c r="D56" s="7">
        <f t="shared" ref="D56:N56" si="7">IF(ISNUMBER(D57),D57+D58," ")</f>
        <v>22790</v>
      </c>
      <c r="E56" s="7">
        <f t="shared" si="7"/>
        <v>22560</v>
      </c>
      <c r="F56" s="7">
        <f t="shared" si="7"/>
        <v>22350</v>
      </c>
      <c r="G56" s="7">
        <f t="shared" si="7"/>
        <v>22250</v>
      </c>
      <c r="H56" s="7">
        <f t="shared" si="7"/>
        <v>22360</v>
      </c>
      <c r="I56" s="7">
        <f t="shared" si="7"/>
        <v>22460</v>
      </c>
      <c r="J56" s="7">
        <f t="shared" si="7"/>
        <v>22430</v>
      </c>
      <c r="K56" s="7">
        <f t="shared" si="7"/>
        <v>22320</v>
      </c>
      <c r="L56" s="7">
        <f t="shared" si="7"/>
        <v>23960</v>
      </c>
      <c r="M56" s="7">
        <f t="shared" si="7"/>
        <v>24420</v>
      </c>
      <c r="N56" s="7">
        <f t="shared" si="7"/>
        <v>23570</v>
      </c>
    </row>
    <row r="57" spans="1:14" ht="11.25" customHeight="1" x14ac:dyDescent="0.2">
      <c r="A57" s="9" t="s">
        <v>19</v>
      </c>
      <c r="B57" s="21">
        <v>20880</v>
      </c>
      <c r="C57" s="7">
        <v>20600</v>
      </c>
      <c r="D57" s="7">
        <v>20610</v>
      </c>
      <c r="E57" s="7">
        <v>20460</v>
      </c>
      <c r="F57" s="7">
        <v>20360</v>
      </c>
      <c r="G57" s="7">
        <v>20410</v>
      </c>
      <c r="H57" s="7">
        <v>20280</v>
      </c>
      <c r="I57" s="7">
        <v>20470</v>
      </c>
      <c r="J57" s="7">
        <v>20470</v>
      </c>
      <c r="K57" s="7">
        <v>20520</v>
      </c>
      <c r="L57" s="7">
        <v>22200</v>
      </c>
      <c r="M57" s="7">
        <v>22530</v>
      </c>
      <c r="N57" s="7">
        <v>21670</v>
      </c>
    </row>
    <row r="58" spans="1:14" ht="11.25" customHeight="1" x14ac:dyDescent="0.2">
      <c r="A58" s="9" t="s">
        <v>20</v>
      </c>
      <c r="B58" s="21">
        <v>1970</v>
      </c>
      <c r="C58" s="7">
        <v>2140</v>
      </c>
      <c r="D58" s="7">
        <v>2180</v>
      </c>
      <c r="E58" s="7">
        <v>2100</v>
      </c>
      <c r="F58" s="7">
        <v>1990</v>
      </c>
      <c r="G58" s="7">
        <v>1840</v>
      </c>
      <c r="H58" s="7">
        <v>2080</v>
      </c>
      <c r="I58" s="7">
        <v>1990</v>
      </c>
      <c r="J58" s="7">
        <v>1960</v>
      </c>
      <c r="K58" s="7">
        <v>1800</v>
      </c>
      <c r="L58" s="7">
        <v>1760</v>
      </c>
      <c r="M58" s="7">
        <v>1890</v>
      </c>
      <c r="N58" s="7">
        <v>1900</v>
      </c>
    </row>
    <row r="59" spans="1:14" ht="11.25" customHeight="1" x14ac:dyDescent="0.2">
      <c r="A59" s="9" t="s">
        <v>21</v>
      </c>
      <c r="B59" s="11">
        <v>8.6176400867963743</v>
      </c>
      <c r="C59" s="20">
        <v>9.4</v>
      </c>
      <c r="D59" s="20">
        <v>9.6</v>
      </c>
      <c r="E59" s="20">
        <v>9.3000000000000007</v>
      </c>
      <c r="F59" s="20">
        <v>8.9</v>
      </c>
      <c r="G59" s="20">
        <v>8.3000000000000007</v>
      </c>
      <c r="H59" s="20">
        <v>9.3000000000000007</v>
      </c>
      <c r="I59" s="20">
        <v>8.9</v>
      </c>
      <c r="J59" s="20">
        <v>8.6999999999999993</v>
      </c>
      <c r="K59" s="20">
        <v>8.1</v>
      </c>
      <c r="L59" s="20">
        <v>7.3</v>
      </c>
      <c r="M59" s="20">
        <v>7.7</v>
      </c>
      <c r="N59" s="20">
        <v>8.1</v>
      </c>
    </row>
    <row r="60" spans="1:14" ht="11.25" customHeight="1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11.25" customHeight="1" x14ac:dyDescent="0.2">
      <c r="A61" s="6">
        <v>2002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1.25" customHeight="1" x14ac:dyDescent="0.2">
      <c r="A62" s="9" t="s">
        <v>18</v>
      </c>
      <c r="B62" s="7">
        <f>B63+B64</f>
        <v>21870</v>
      </c>
      <c r="C62" s="7">
        <f>IF(ISNUMBER(C63),C63+C64," ")</f>
        <v>21310</v>
      </c>
      <c r="D62" s="7">
        <f t="shared" ref="D62:N62" si="8">IF(ISNUMBER(D63),D63+D64," ")</f>
        <v>21420</v>
      </c>
      <c r="E62" s="7">
        <f t="shared" si="8"/>
        <v>21420</v>
      </c>
      <c r="F62" s="7">
        <f t="shared" si="8"/>
        <v>21240</v>
      </c>
      <c r="G62" s="7">
        <f t="shared" si="8"/>
        <v>21390</v>
      </c>
      <c r="H62" s="7">
        <f t="shared" si="8"/>
        <v>21510</v>
      </c>
      <c r="I62" s="7">
        <f t="shared" si="8"/>
        <v>21620</v>
      </c>
      <c r="J62" s="7">
        <f t="shared" si="8"/>
        <v>21760</v>
      </c>
      <c r="K62" s="7">
        <f t="shared" si="8"/>
        <v>21620</v>
      </c>
      <c r="L62" s="7">
        <f t="shared" si="8"/>
        <v>22840</v>
      </c>
      <c r="M62" s="7">
        <f t="shared" si="8"/>
        <v>23330</v>
      </c>
      <c r="N62" s="7">
        <f t="shared" si="8"/>
        <v>22940</v>
      </c>
    </row>
    <row r="63" spans="1:14" ht="11.25" customHeight="1" x14ac:dyDescent="0.2">
      <c r="A63" s="9" t="s">
        <v>19</v>
      </c>
      <c r="B63" s="7">
        <v>20040</v>
      </c>
      <c r="C63" s="7">
        <v>19100</v>
      </c>
      <c r="D63" s="7">
        <v>19340</v>
      </c>
      <c r="E63" s="7">
        <v>19410</v>
      </c>
      <c r="F63" s="7">
        <v>19400</v>
      </c>
      <c r="G63" s="7">
        <v>19720</v>
      </c>
      <c r="H63" s="7">
        <v>19690</v>
      </c>
      <c r="I63" s="7">
        <v>19900</v>
      </c>
      <c r="J63" s="7">
        <v>20010</v>
      </c>
      <c r="K63" s="7">
        <v>20060</v>
      </c>
      <c r="L63" s="7">
        <v>21260</v>
      </c>
      <c r="M63" s="7">
        <v>21490</v>
      </c>
      <c r="N63" s="7">
        <v>21070</v>
      </c>
    </row>
    <row r="64" spans="1:14" ht="11.25" customHeight="1" x14ac:dyDescent="0.2">
      <c r="A64" s="9" t="s">
        <v>20</v>
      </c>
      <c r="B64" s="7">
        <v>1830</v>
      </c>
      <c r="C64" s="7">
        <v>2210</v>
      </c>
      <c r="D64" s="7">
        <v>2080</v>
      </c>
      <c r="E64" s="7">
        <v>2010</v>
      </c>
      <c r="F64" s="7">
        <v>1840</v>
      </c>
      <c r="G64" s="7">
        <v>1670</v>
      </c>
      <c r="H64" s="7">
        <v>1820</v>
      </c>
      <c r="I64" s="7">
        <v>1720</v>
      </c>
      <c r="J64" s="7">
        <v>1750</v>
      </c>
      <c r="K64" s="7">
        <v>1560</v>
      </c>
      <c r="L64" s="7">
        <v>1580</v>
      </c>
      <c r="M64" s="7">
        <v>1840</v>
      </c>
      <c r="N64" s="7">
        <v>1870</v>
      </c>
    </row>
    <row r="65" spans="1:14" ht="11.25" customHeight="1" x14ac:dyDescent="0.2">
      <c r="A65" s="9" t="s">
        <v>21</v>
      </c>
      <c r="B65" s="20">
        <v>8.3602658698701156</v>
      </c>
      <c r="C65" s="20">
        <v>10.4</v>
      </c>
      <c r="D65" s="20">
        <v>9.6999999999999993</v>
      </c>
      <c r="E65" s="20">
        <v>9.4</v>
      </c>
      <c r="F65" s="20">
        <v>8.6999999999999993</v>
      </c>
      <c r="G65" s="20">
        <v>7.8</v>
      </c>
      <c r="H65" s="20">
        <v>8.5</v>
      </c>
      <c r="I65" s="20">
        <v>8</v>
      </c>
      <c r="J65" s="20">
        <v>8</v>
      </c>
      <c r="K65" s="20">
        <v>7.2</v>
      </c>
      <c r="L65" s="20">
        <v>6.9</v>
      </c>
      <c r="M65" s="20">
        <v>7.9</v>
      </c>
      <c r="N65" s="20">
        <v>8.1999999999999993</v>
      </c>
    </row>
    <row r="66" spans="1:14" ht="11.25" customHeight="1" x14ac:dyDescent="0.2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1.25" customHeight="1" x14ac:dyDescent="0.2">
      <c r="A67" s="6">
        <v>2001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1.25" customHeight="1" x14ac:dyDescent="0.2">
      <c r="A68" s="9" t="s">
        <v>18</v>
      </c>
      <c r="B68" s="7">
        <f>B69+B70</f>
        <v>20610</v>
      </c>
      <c r="C68" s="7">
        <f>IF(ISNUMBER(C69),C69+C70," ")</f>
        <v>20620</v>
      </c>
      <c r="D68" s="7">
        <f t="shared" ref="D68:N68" si="9">IF(ISNUMBER(D69),D69+D70," ")</f>
        <v>20590</v>
      </c>
      <c r="E68" s="7">
        <f t="shared" si="9"/>
        <v>20480</v>
      </c>
      <c r="F68" s="7">
        <f t="shared" si="9"/>
        <v>20350</v>
      </c>
      <c r="G68" s="7">
        <f t="shared" si="9"/>
        <v>20080</v>
      </c>
      <c r="H68" s="7">
        <f t="shared" si="9"/>
        <v>20310</v>
      </c>
      <c r="I68" s="7">
        <f t="shared" si="9"/>
        <v>20470</v>
      </c>
      <c r="J68" s="7">
        <f t="shared" si="9"/>
        <v>20320</v>
      </c>
      <c r="K68" s="7">
        <f t="shared" si="9"/>
        <v>20140</v>
      </c>
      <c r="L68" s="7">
        <f t="shared" si="9"/>
        <v>21070</v>
      </c>
      <c r="M68" s="7">
        <f t="shared" si="9"/>
        <v>21590</v>
      </c>
      <c r="N68" s="7">
        <f t="shared" si="9"/>
        <v>21220</v>
      </c>
    </row>
    <row r="69" spans="1:14" ht="11.25" customHeight="1" x14ac:dyDescent="0.2">
      <c r="A69" s="9" t="s">
        <v>19</v>
      </c>
      <c r="B69" s="7">
        <v>19030</v>
      </c>
      <c r="C69" s="7">
        <v>18910</v>
      </c>
      <c r="D69" s="7">
        <v>18850</v>
      </c>
      <c r="E69" s="7">
        <v>18810</v>
      </c>
      <c r="F69" s="7">
        <v>18840</v>
      </c>
      <c r="G69" s="7">
        <v>18720</v>
      </c>
      <c r="H69" s="7">
        <v>18770</v>
      </c>
      <c r="I69" s="7">
        <v>19030</v>
      </c>
      <c r="J69" s="7">
        <v>18820</v>
      </c>
      <c r="K69" s="7">
        <v>18820</v>
      </c>
      <c r="L69" s="7">
        <v>19560</v>
      </c>
      <c r="M69" s="7">
        <v>19870</v>
      </c>
      <c r="N69" s="7">
        <v>19330</v>
      </c>
    </row>
    <row r="70" spans="1:14" ht="11.25" customHeight="1" x14ac:dyDescent="0.2">
      <c r="A70" s="9" t="s">
        <v>20</v>
      </c>
      <c r="B70" s="7">
        <v>1580</v>
      </c>
      <c r="C70" s="7">
        <v>1710</v>
      </c>
      <c r="D70" s="7">
        <v>1740</v>
      </c>
      <c r="E70" s="7">
        <v>1670</v>
      </c>
      <c r="F70" s="7">
        <v>1510</v>
      </c>
      <c r="G70" s="7">
        <v>1360</v>
      </c>
      <c r="H70" s="7">
        <v>1540</v>
      </c>
      <c r="I70" s="7">
        <v>1440</v>
      </c>
      <c r="J70" s="7">
        <v>1500</v>
      </c>
      <c r="K70" s="7">
        <v>1320</v>
      </c>
      <c r="L70" s="7">
        <v>1510</v>
      </c>
      <c r="M70" s="7">
        <v>1720</v>
      </c>
      <c r="N70" s="7">
        <v>1890</v>
      </c>
    </row>
    <row r="71" spans="1:14" ht="11.25" customHeight="1" x14ac:dyDescent="0.2">
      <c r="A71" s="9" t="s">
        <v>21</v>
      </c>
      <c r="B71" s="11">
        <v>7.6661814653081031</v>
      </c>
      <c r="C71" s="11">
        <v>8.3000000000000007</v>
      </c>
      <c r="D71" s="11">
        <v>8.5</v>
      </c>
      <c r="E71" s="11">
        <v>8.1</v>
      </c>
      <c r="F71" s="11">
        <v>7.4</v>
      </c>
      <c r="G71" s="11">
        <v>6.8</v>
      </c>
      <c r="H71" s="11">
        <v>7.6</v>
      </c>
      <c r="I71" s="11">
        <v>7</v>
      </c>
      <c r="J71" s="11">
        <v>7.4</v>
      </c>
      <c r="K71" s="11">
        <v>6.6</v>
      </c>
      <c r="L71" s="11">
        <v>7.2</v>
      </c>
      <c r="M71" s="11">
        <v>8</v>
      </c>
      <c r="N71" s="11">
        <v>8.9</v>
      </c>
    </row>
    <row r="72" spans="1:14" ht="11.2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1.25" customHeight="1" x14ac:dyDescent="0.2">
      <c r="A73" s="6">
        <v>2000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1.25" customHeight="1" x14ac:dyDescent="0.2">
      <c r="A74" s="9" t="s">
        <v>18</v>
      </c>
      <c r="B74" s="7">
        <f>B75+B76</f>
        <v>20940</v>
      </c>
      <c r="C74" s="7">
        <f>IF(ISNUMBER(C75),C75+C76," ")</f>
        <v>21120</v>
      </c>
      <c r="D74" s="7">
        <f t="shared" ref="D74:N74" si="10">IF(ISNUMBER(D75),D75+D76," ")</f>
        <v>21210</v>
      </c>
      <c r="E74" s="7">
        <f t="shared" si="10"/>
        <v>21040</v>
      </c>
      <c r="F74" s="7">
        <f t="shared" si="10"/>
        <v>20560</v>
      </c>
      <c r="G74" s="7">
        <f t="shared" si="10"/>
        <v>20780</v>
      </c>
      <c r="H74" s="7">
        <f t="shared" si="10"/>
        <v>20770</v>
      </c>
      <c r="I74" s="7">
        <f t="shared" si="10"/>
        <v>20950</v>
      </c>
      <c r="J74" s="7">
        <f t="shared" si="10"/>
        <v>21200</v>
      </c>
      <c r="K74" s="7">
        <f t="shared" si="10"/>
        <v>20450</v>
      </c>
      <c r="L74" s="7">
        <f t="shared" si="10"/>
        <v>20900</v>
      </c>
      <c r="M74" s="7">
        <f t="shared" si="10"/>
        <v>21460</v>
      </c>
      <c r="N74" s="7">
        <f t="shared" si="10"/>
        <v>20890</v>
      </c>
    </row>
    <row r="75" spans="1:14" ht="11.25" customHeight="1" x14ac:dyDescent="0.2">
      <c r="A75" s="9" t="s">
        <v>19</v>
      </c>
      <c r="B75" s="7">
        <v>19610</v>
      </c>
      <c r="C75" s="7">
        <v>19600</v>
      </c>
      <c r="D75" s="7">
        <v>19680</v>
      </c>
      <c r="E75" s="7">
        <v>19680</v>
      </c>
      <c r="F75" s="7">
        <v>19380</v>
      </c>
      <c r="G75" s="7">
        <v>19580</v>
      </c>
      <c r="H75" s="7">
        <v>19500</v>
      </c>
      <c r="I75" s="7">
        <v>19650</v>
      </c>
      <c r="J75" s="7">
        <v>19670</v>
      </c>
      <c r="K75" s="7">
        <v>19290</v>
      </c>
      <c r="L75" s="7">
        <v>19710</v>
      </c>
      <c r="M75" s="7">
        <v>20110</v>
      </c>
      <c r="N75" s="7">
        <v>19510</v>
      </c>
    </row>
    <row r="76" spans="1:14" ht="11.25" customHeight="1" x14ac:dyDescent="0.2">
      <c r="A76" s="9" t="s">
        <v>20</v>
      </c>
      <c r="B76" s="7">
        <v>1330</v>
      </c>
      <c r="C76" s="7">
        <v>1520</v>
      </c>
      <c r="D76" s="7">
        <v>1530</v>
      </c>
      <c r="E76" s="7">
        <v>1360</v>
      </c>
      <c r="F76" s="7">
        <v>1180</v>
      </c>
      <c r="G76" s="7">
        <v>1200</v>
      </c>
      <c r="H76" s="7">
        <v>1270</v>
      </c>
      <c r="I76" s="7">
        <v>1300</v>
      </c>
      <c r="J76" s="7">
        <v>1530</v>
      </c>
      <c r="K76" s="7">
        <v>1160</v>
      </c>
      <c r="L76" s="7">
        <v>1190</v>
      </c>
      <c r="M76" s="7">
        <v>1350</v>
      </c>
      <c r="N76" s="7">
        <v>1380</v>
      </c>
    </row>
    <row r="77" spans="1:14" ht="11.25" customHeight="1" x14ac:dyDescent="0.2">
      <c r="A77" s="9" t="s">
        <v>21</v>
      </c>
      <c r="B77" s="11">
        <v>6.351480420248329</v>
      </c>
      <c r="C77" s="11">
        <v>7.2</v>
      </c>
      <c r="D77" s="11">
        <v>7.2</v>
      </c>
      <c r="E77" s="11">
        <v>6.5</v>
      </c>
      <c r="F77" s="11">
        <v>5.7</v>
      </c>
      <c r="G77" s="11">
        <v>5.8</v>
      </c>
      <c r="H77" s="11">
        <v>6.1</v>
      </c>
      <c r="I77" s="11">
        <v>6.2</v>
      </c>
      <c r="J77" s="11">
        <v>7.2</v>
      </c>
      <c r="K77" s="11">
        <v>5.7</v>
      </c>
      <c r="L77" s="11">
        <v>5.7</v>
      </c>
      <c r="M77" s="11">
        <v>6.3</v>
      </c>
      <c r="N77" s="11">
        <v>6.6</v>
      </c>
    </row>
    <row r="78" spans="1:14" ht="11.2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1.25" customHeight="1" x14ac:dyDescent="0.2">
      <c r="A79" s="6">
        <v>1999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1.25" customHeight="1" x14ac:dyDescent="0.2">
      <c r="A80" s="9" t="s">
        <v>18</v>
      </c>
      <c r="B80" s="7">
        <f>B81+B82</f>
        <v>20180</v>
      </c>
      <c r="C80" s="7">
        <f>IF(ISNUMBER(C81),C81+C82," ")</f>
        <v>20290</v>
      </c>
      <c r="D80" s="7">
        <f t="shared" ref="D80:N80" si="11">IF(ISNUMBER(D81),D81+D82," ")</f>
        <v>19810</v>
      </c>
      <c r="E80" s="7">
        <f t="shared" si="11"/>
        <v>19460</v>
      </c>
      <c r="F80" s="7">
        <f t="shared" si="11"/>
        <v>19520</v>
      </c>
      <c r="G80" s="7">
        <f t="shared" si="11"/>
        <v>19650</v>
      </c>
      <c r="H80" s="7">
        <f t="shared" si="11"/>
        <v>20020</v>
      </c>
      <c r="I80" s="7">
        <f t="shared" si="11"/>
        <v>20060</v>
      </c>
      <c r="J80" s="7">
        <f t="shared" si="11"/>
        <v>19860</v>
      </c>
      <c r="K80" s="7">
        <f t="shared" si="11"/>
        <v>20510</v>
      </c>
      <c r="L80" s="7">
        <f t="shared" si="11"/>
        <v>20760</v>
      </c>
      <c r="M80" s="7">
        <f t="shared" si="11"/>
        <v>21090</v>
      </c>
      <c r="N80" s="7">
        <f t="shared" si="11"/>
        <v>21200</v>
      </c>
    </row>
    <row r="81" spans="1:14" ht="11.25" customHeight="1" x14ac:dyDescent="0.2">
      <c r="A81" s="9" t="s">
        <v>19</v>
      </c>
      <c r="B81" s="7">
        <v>18980</v>
      </c>
      <c r="C81" s="7">
        <v>18860</v>
      </c>
      <c r="D81" s="7">
        <v>18300</v>
      </c>
      <c r="E81" s="7">
        <v>18140</v>
      </c>
      <c r="F81" s="7">
        <v>18360</v>
      </c>
      <c r="G81" s="7">
        <v>18540</v>
      </c>
      <c r="H81" s="7">
        <v>18790</v>
      </c>
      <c r="I81" s="7">
        <v>18890</v>
      </c>
      <c r="J81" s="7">
        <v>18770</v>
      </c>
      <c r="K81" s="7">
        <v>19430</v>
      </c>
      <c r="L81" s="7">
        <v>19710</v>
      </c>
      <c r="M81" s="7">
        <v>19990</v>
      </c>
      <c r="N81" s="7">
        <v>20040</v>
      </c>
    </row>
    <row r="82" spans="1:14" ht="11.25" customHeight="1" x14ac:dyDescent="0.2">
      <c r="A82" s="9" t="s">
        <v>20</v>
      </c>
      <c r="B82" s="7">
        <v>1200</v>
      </c>
      <c r="C82" s="7">
        <v>1430</v>
      </c>
      <c r="D82" s="7">
        <v>1510</v>
      </c>
      <c r="E82" s="7">
        <v>1320</v>
      </c>
      <c r="F82" s="7">
        <v>1160</v>
      </c>
      <c r="G82" s="7">
        <v>1110</v>
      </c>
      <c r="H82" s="7">
        <v>1230</v>
      </c>
      <c r="I82" s="7">
        <v>1170</v>
      </c>
      <c r="J82" s="7">
        <v>1090</v>
      </c>
      <c r="K82" s="7">
        <v>1080</v>
      </c>
      <c r="L82" s="7">
        <v>1050</v>
      </c>
      <c r="M82" s="7">
        <v>1100</v>
      </c>
      <c r="N82" s="7">
        <v>1160</v>
      </c>
    </row>
    <row r="83" spans="1:14" ht="11.25" customHeight="1" x14ac:dyDescent="0.2">
      <c r="A83" s="9" t="s">
        <v>21</v>
      </c>
      <c r="B83" s="14">
        <v>5.9</v>
      </c>
      <c r="C83" s="14">
        <v>7</v>
      </c>
      <c r="D83" s="14">
        <v>7.6</v>
      </c>
      <c r="E83" s="14">
        <v>6.8</v>
      </c>
      <c r="F83" s="14">
        <v>5.9</v>
      </c>
      <c r="G83" s="14">
        <v>5.6</v>
      </c>
      <c r="H83" s="14">
        <v>6.1</v>
      </c>
      <c r="I83" s="14">
        <v>5.8</v>
      </c>
      <c r="J83" s="14">
        <v>5.5</v>
      </c>
      <c r="K83" s="14">
        <v>5.3</v>
      </c>
      <c r="L83" s="14">
        <v>5.0999999999999996</v>
      </c>
      <c r="M83" s="14">
        <v>5.2</v>
      </c>
      <c r="N83" s="14">
        <v>5.5</v>
      </c>
    </row>
    <row r="84" spans="1:14" ht="11.2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1.25" customHeight="1" x14ac:dyDescent="0.2">
      <c r="A85" s="6">
        <v>1998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1.25" customHeight="1" x14ac:dyDescent="0.2">
      <c r="A86" s="9" t="s">
        <v>18</v>
      </c>
      <c r="B86" s="7">
        <f>B87+B88</f>
        <v>20560</v>
      </c>
      <c r="C86" s="7">
        <f>IF(ISNUMBER(C87),C87+C88," ")</f>
        <v>20740</v>
      </c>
      <c r="D86" s="7">
        <f t="shared" ref="D86:N86" si="12">IF(ISNUMBER(D87),D87+D88," ")</f>
        <v>19880</v>
      </c>
      <c r="E86" s="7">
        <f t="shared" si="12"/>
        <v>19900</v>
      </c>
      <c r="F86" s="7">
        <f t="shared" si="12"/>
        <v>19740</v>
      </c>
      <c r="G86" s="7">
        <f t="shared" si="12"/>
        <v>19970</v>
      </c>
      <c r="H86" s="7">
        <f t="shared" si="12"/>
        <v>19980</v>
      </c>
      <c r="I86" s="7">
        <f t="shared" si="12"/>
        <v>20120</v>
      </c>
      <c r="J86" s="7">
        <f t="shared" si="12"/>
        <v>20060</v>
      </c>
      <c r="K86" s="7">
        <f t="shared" si="12"/>
        <v>20390</v>
      </c>
      <c r="L86" s="7">
        <f t="shared" si="12"/>
        <v>21440</v>
      </c>
      <c r="M86" s="7">
        <f t="shared" si="12"/>
        <v>22110</v>
      </c>
      <c r="N86" s="7">
        <f t="shared" si="12"/>
        <v>22350</v>
      </c>
    </row>
    <row r="87" spans="1:14" ht="11.25" customHeight="1" x14ac:dyDescent="0.2">
      <c r="A87" s="9" t="s">
        <v>19</v>
      </c>
      <c r="B87" s="7">
        <v>19370</v>
      </c>
      <c r="C87" s="7">
        <v>19230</v>
      </c>
      <c r="D87" s="7">
        <v>18480</v>
      </c>
      <c r="E87" s="7">
        <v>18550</v>
      </c>
      <c r="F87" s="7">
        <v>18630</v>
      </c>
      <c r="G87" s="7">
        <v>18880</v>
      </c>
      <c r="H87" s="7">
        <v>18780</v>
      </c>
      <c r="I87" s="7">
        <v>19060</v>
      </c>
      <c r="J87" s="7">
        <v>18960</v>
      </c>
      <c r="K87" s="7">
        <v>19310</v>
      </c>
      <c r="L87" s="7">
        <v>20390</v>
      </c>
      <c r="M87" s="7">
        <v>21000</v>
      </c>
      <c r="N87" s="7">
        <v>21140</v>
      </c>
    </row>
    <row r="88" spans="1:14" ht="11.25" customHeight="1" x14ac:dyDescent="0.2">
      <c r="A88" s="9" t="s">
        <v>20</v>
      </c>
      <c r="B88" s="7">
        <v>1190</v>
      </c>
      <c r="C88" s="7">
        <v>1510</v>
      </c>
      <c r="D88" s="7">
        <v>1400</v>
      </c>
      <c r="E88" s="7">
        <v>1350</v>
      </c>
      <c r="F88" s="7">
        <v>1110</v>
      </c>
      <c r="G88" s="7">
        <v>1090</v>
      </c>
      <c r="H88" s="7">
        <v>1200</v>
      </c>
      <c r="I88" s="7">
        <v>1060</v>
      </c>
      <c r="J88" s="7">
        <v>1100</v>
      </c>
      <c r="K88" s="7">
        <v>1080</v>
      </c>
      <c r="L88" s="7">
        <v>1050</v>
      </c>
      <c r="M88" s="7">
        <v>1110</v>
      </c>
      <c r="N88" s="7">
        <v>1210</v>
      </c>
    </row>
    <row r="89" spans="1:14" ht="11.25" customHeight="1" x14ac:dyDescent="0.2">
      <c r="A89" s="9" t="s">
        <v>21</v>
      </c>
      <c r="B89" s="11">
        <v>5.8</v>
      </c>
      <c r="C89" s="11">
        <v>7.3</v>
      </c>
      <c r="D89" s="11">
        <v>7.1</v>
      </c>
      <c r="E89" s="11">
        <v>6.8</v>
      </c>
      <c r="F89" s="11">
        <v>5.6</v>
      </c>
      <c r="G89" s="11">
        <v>5.5</v>
      </c>
      <c r="H89" s="11">
        <v>6</v>
      </c>
      <c r="I89" s="11">
        <v>5.3</v>
      </c>
      <c r="J89" s="11">
        <v>5.5</v>
      </c>
      <c r="K89" s="11">
        <v>5.3</v>
      </c>
      <c r="L89" s="11">
        <v>4.9000000000000004</v>
      </c>
      <c r="M89" s="11">
        <v>5</v>
      </c>
      <c r="N89" s="11">
        <v>5.4</v>
      </c>
    </row>
    <row r="90" spans="1:14" ht="11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1.25" customHeight="1" x14ac:dyDescent="0.2">
      <c r="A91" s="6">
        <v>1997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1.25" customHeight="1" x14ac:dyDescent="0.2">
      <c r="A92" s="9" t="s">
        <v>18</v>
      </c>
      <c r="B92" s="7">
        <f>B93+B94</f>
        <v>20250</v>
      </c>
      <c r="C92" s="7">
        <f>IF(ISNUMBER(C93),C93+C94," ")</f>
        <v>19900</v>
      </c>
      <c r="D92" s="7">
        <f t="shared" ref="D92:N92" si="13">IF(ISNUMBER(D93),D93+D94," ")</f>
        <v>19270</v>
      </c>
      <c r="E92" s="7">
        <f t="shared" si="13"/>
        <v>19350</v>
      </c>
      <c r="F92" s="7">
        <f t="shared" si="13"/>
        <v>19220</v>
      </c>
      <c r="G92" s="7">
        <f t="shared" si="13"/>
        <v>19460</v>
      </c>
      <c r="H92" s="7">
        <f t="shared" si="13"/>
        <v>19490</v>
      </c>
      <c r="I92" s="7">
        <f t="shared" si="13"/>
        <v>19970</v>
      </c>
      <c r="J92" s="7">
        <f t="shared" si="13"/>
        <v>20340</v>
      </c>
      <c r="K92" s="7">
        <f t="shared" si="13"/>
        <v>20390</v>
      </c>
      <c r="L92" s="7">
        <f t="shared" si="13"/>
        <v>21030</v>
      </c>
      <c r="M92" s="7">
        <f t="shared" si="13"/>
        <v>21950</v>
      </c>
      <c r="N92" s="7">
        <f t="shared" si="13"/>
        <v>22650</v>
      </c>
    </row>
    <row r="93" spans="1:14" ht="11.25" customHeight="1" x14ac:dyDescent="0.2">
      <c r="A93" s="9" t="s">
        <v>19</v>
      </c>
      <c r="B93" s="13">
        <v>18980</v>
      </c>
      <c r="C93" s="13">
        <v>18370</v>
      </c>
      <c r="D93" s="13">
        <v>17700</v>
      </c>
      <c r="E93" s="13">
        <v>17850</v>
      </c>
      <c r="F93" s="13">
        <v>18000</v>
      </c>
      <c r="G93" s="13">
        <v>18340</v>
      </c>
      <c r="H93" s="13">
        <v>18220</v>
      </c>
      <c r="I93" s="13">
        <v>18810</v>
      </c>
      <c r="J93" s="13">
        <v>19030</v>
      </c>
      <c r="K93" s="13">
        <v>19260</v>
      </c>
      <c r="L93" s="13">
        <v>19890</v>
      </c>
      <c r="M93" s="13">
        <v>20810</v>
      </c>
      <c r="N93" s="13">
        <v>21470</v>
      </c>
    </row>
    <row r="94" spans="1:14" ht="11.25" customHeight="1" x14ac:dyDescent="0.2">
      <c r="A94" s="9" t="s">
        <v>20</v>
      </c>
      <c r="B94" s="13">
        <v>1270</v>
      </c>
      <c r="C94" s="13">
        <v>1530</v>
      </c>
      <c r="D94" s="13">
        <v>1570</v>
      </c>
      <c r="E94" s="13">
        <v>1500</v>
      </c>
      <c r="F94" s="13">
        <v>1220</v>
      </c>
      <c r="G94" s="13">
        <v>1120</v>
      </c>
      <c r="H94" s="13">
        <v>1270</v>
      </c>
      <c r="I94" s="13">
        <v>1160</v>
      </c>
      <c r="J94" s="13">
        <v>1310</v>
      </c>
      <c r="K94" s="13">
        <v>1130</v>
      </c>
      <c r="L94" s="13">
        <v>1140</v>
      </c>
      <c r="M94" s="13">
        <v>1140</v>
      </c>
      <c r="N94" s="13">
        <v>1180</v>
      </c>
    </row>
    <row r="95" spans="1:14" ht="11.25" customHeight="1" x14ac:dyDescent="0.2">
      <c r="A95" s="9" t="s">
        <v>21</v>
      </c>
      <c r="B95" s="14">
        <v>6.3</v>
      </c>
      <c r="C95" s="14">
        <v>7.7</v>
      </c>
      <c r="D95" s="14">
        <v>8.1999999999999993</v>
      </c>
      <c r="E95" s="14">
        <v>7.7</v>
      </c>
      <c r="F95" s="14">
        <v>6.4</v>
      </c>
      <c r="G95" s="14">
        <v>5.7</v>
      </c>
      <c r="H95" s="14">
        <v>6.5</v>
      </c>
      <c r="I95" s="14">
        <v>5.8</v>
      </c>
      <c r="J95" s="14">
        <v>6.5</v>
      </c>
      <c r="K95" s="14">
        <v>5.5</v>
      </c>
      <c r="L95" s="14">
        <v>5.4</v>
      </c>
      <c r="M95" s="14">
        <v>5.2</v>
      </c>
      <c r="N95" s="14">
        <v>5.2</v>
      </c>
    </row>
    <row r="96" spans="1:14" ht="11.2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1.25" customHeight="1" x14ac:dyDescent="0.2">
      <c r="A97" s="6">
        <v>1996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1.25" customHeight="1" x14ac:dyDescent="0.2">
      <c r="A98" s="9" t="s">
        <v>18</v>
      </c>
      <c r="B98" s="7">
        <f>B99+B100</f>
        <v>19240</v>
      </c>
      <c r="C98" s="7">
        <f>IF(ISNUMBER(C99),C99+C100," ")</f>
        <v>19680</v>
      </c>
      <c r="D98" s="7">
        <f t="shared" ref="D98:N98" si="14">IF(ISNUMBER(D99),D99+D100," ")</f>
        <v>18820</v>
      </c>
      <c r="E98" s="7">
        <f t="shared" si="14"/>
        <v>18900</v>
      </c>
      <c r="F98" s="7">
        <f t="shared" si="14"/>
        <v>18680</v>
      </c>
      <c r="G98" s="7">
        <f t="shared" si="14"/>
        <v>18870</v>
      </c>
      <c r="H98" s="7">
        <f t="shared" si="14"/>
        <v>18940</v>
      </c>
      <c r="I98" s="7">
        <f t="shared" si="14"/>
        <v>19120</v>
      </c>
      <c r="J98" s="7">
        <f t="shared" si="14"/>
        <v>19170</v>
      </c>
      <c r="K98" s="7">
        <f t="shared" si="14"/>
        <v>18760</v>
      </c>
      <c r="L98" s="7">
        <f t="shared" si="14"/>
        <v>19520</v>
      </c>
      <c r="M98" s="7">
        <f t="shared" si="14"/>
        <v>20020</v>
      </c>
      <c r="N98" s="7">
        <f t="shared" si="14"/>
        <v>20520</v>
      </c>
    </row>
    <row r="99" spans="1:14" ht="11.25" customHeight="1" x14ac:dyDescent="0.2">
      <c r="A99" s="9" t="s">
        <v>19</v>
      </c>
      <c r="B99" s="13">
        <v>17840</v>
      </c>
      <c r="C99" s="13">
        <v>18000</v>
      </c>
      <c r="D99" s="13">
        <v>17160</v>
      </c>
      <c r="E99" s="13">
        <v>17300</v>
      </c>
      <c r="F99" s="13">
        <v>17280</v>
      </c>
      <c r="G99" s="13">
        <v>17490</v>
      </c>
      <c r="H99" s="13">
        <v>17660</v>
      </c>
      <c r="I99" s="13">
        <v>17810</v>
      </c>
      <c r="J99" s="13">
        <v>17870</v>
      </c>
      <c r="K99" s="13">
        <v>17550</v>
      </c>
      <c r="L99" s="13">
        <v>18220</v>
      </c>
      <c r="M99" s="13">
        <v>18670</v>
      </c>
      <c r="N99" s="13">
        <v>19140</v>
      </c>
    </row>
    <row r="100" spans="1:14" ht="11.25" customHeight="1" x14ac:dyDescent="0.2">
      <c r="A100" s="9" t="s">
        <v>20</v>
      </c>
      <c r="B100" s="13">
        <v>1400</v>
      </c>
      <c r="C100" s="13">
        <v>1680</v>
      </c>
      <c r="D100" s="13">
        <v>1660</v>
      </c>
      <c r="E100" s="13">
        <v>1600</v>
      </c>
      <c r="F100" s="13">
        <v>1400</v>
      </c>
      <c r="G100" s="13">
        <v>1380</v>
      </c>
      <c r="H100" s="13">
        <v>1280</v>
      </c>
      <c r="I100" s="13">
        <v>1310</v>
      </c>
      <c r="J100" s="13">
        <v>1300</v>
      </c>
      <c r="K100" s="13">
        <v>1210</v>
      </c>
      <c r="L100" s="13">
        <v>1300</v>
      </c>
      <c r="M100" s="13">
        <v>1350</v>
      </c>
      <c r="N100" s="13">
        <v>1380</v>
      </c>
    </row>
    <row r="101" spans="1:14" ht="11.25" customHeight="1" x14ac:dyDescent="0.2">
      <c r="A101" s="9" t="s">
        <v>21</v>
      </c>
      <c r="B101" s="14">
        <v>7.3</v>
      </c>
      <c r="C101" s="14">
        <v>8.5</v>
      </c>
      <c r="D101" s="14">
        <v>8.8000000000000007</v>
      </c>
      <c r="E101" s="14">
        <v>8.5</v>
      </c>
      <c r="F101" s="14">
        <v>7.5</v>
      </c>
      <c r="G101" s="14">
        <v>7.3</v>
      </c>
      <c r="H101" s="14">
        <v>6.7</v>
      </c>
      <c r="I101" s="14">
        <v>6.9</v>
      </c>
      <c r="J101" s="14">
        <v>6.8</v>
      </c>
      <c r="K101" s="14">
        <v>6.4</v>
      </c>
      <c r="L101" s="14">
        <v>6.6</v>
      </c>
      <c r="M101" s="14">
        <v>6.7</v>
      </c>
      <c r="N101" s="14">
        <v>6.7</v>
      </c>
    </row>
    <row r="102" spans="1:14" ht="11.2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1.25" customHeight="1" x14ac:dyDescent="0.2">
      <c r="A103" s="6">
        <v>1995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1.25" customHeight="1" x14ac:dyDescent="0.2">
      <c r="A104" s="9" t="s">
        <v>18</v>
      </c>
      <c r="B104" s="7">
        <f>B105+B106</f>
        <v>18410</v>
      </c>
      <c r="C104" s="7">
        <f>IF(ISNUMBER(C105),C105+C106," ")</f>
        <v>18480</v>
      </c>
      <c r="D104" s="7">
        <f t="shared" ref="D104:N104" si="15">IF(ISNUMBER(D105),D105+D106," ")</f>
        <v>18020</v>
      </c>
      <c r="E104" s="7">
        <f t="shared" si="15"/>
        <v>17720</v>
      </c>
      <c r="F104" s="7">
        <f t="shared" si="15"/>
        <v>17540</v>
      </c>
      <c r="G104" s="7">
        <f t="shared" si="15"/>
        <v>17720</v>
      </c>
      <c r="H104" s="7">
        <f t="shared" si="15"/>
        <v>17640</v>
      </c>
      <c r="I104" s="7">
        <f t="shared" si="15"/>
        <v>18140</v>
      </c>
      <c r="J104" s="7">
        <f t="shared" si="15"/>
        <v>18140</v>
      </c>
      <c r="K104" s="7">
        <f t="shared" si="15"/>
        <v>18180</v>
      </c>
      <c r="L104" s="7">
        <f t="shared" si="15"/>
        <v>19390</v>
      </c>
      <c r="M104" s="7">
        <f t="shared" si="15"/>
        <v>19750</v>
      </c>
      <c r="N104" s="7">
        <f t="shared" si="15"/>
        <v>20250</v>
      </c>
    </row>
    <row r="105" spans="1:14" ht="11.25" customHeight="1" x14ac:dyDescent="0.2">
      <c r="A105" s="9" t="s">
        <v>19</v>
      </c>
      <c r="B105" s="13">
        <v>17000</v>
      </c>
      <c r="C105" s="13">
        <v>16880</v>
      </c>
      <c r="D105" s="13">
        <v>16270</v>
      </c>
      <c r="E105" s="13">
        <v>16170</v>
      </c>
      <c r="F105" s="13">
        <v>16150</v>
      </c>
      <c r="G105" s="13">
        <v>16420</v>
      </c>
      <c r="H105" s="13">
        <v>16280</v>
      </c>
      <c r="I105" s="13">
        <v>16780</v>
      </c>
      <c r="J105" s="13">
        <v>16770</v>
      </c>
      <c r="K105" s="13">
        <v>16950</v>
      </c>
      <c r="L105" s="13">
        <v>18080</v>
      </c>
      <c r="M105" s="13">
        <v>18410</v>
      </c>
      <c r="N105" s="13">
        <v>18900</v>
      </c>
    </row>
    <row r="106" spans="1:14" ht="11.25" customHeight="1" x14ac:dyDescent="0.2">
      <c r="A106" s="9" t="s">
        <v>20</v>
      </c>
      <c r="B106" s="13">
        <v>1410</v>
      </c>
      <c r="C106" s="13">
        <v>1600</v>
      </c>
      <c r="D106" s="13">
        <v>1750</v>
      </c>
      <c r="E106" s="13">
        <v>1550</v>
      </c>
      <c r="F106" s="13">
        <v>1390</v>
      </c>
      <c r="G106" s="13">
        <v>1300</v>
      </c>
      <c r="H106" s="13">
        <v>1360</v>
      </c>
      <c r="I106" s="13">
        <v>1360</v>
      </c>
      <c r="J106" s="13">
        <v>1370</v>
      </c>
      <c r="K106" s="13">
        <v>1230</v>
      </c>
      <c r="L106" s="13">
        <v>1310</v>
      </c>
      <c r="M106" s="13">
        <v>1340</v>
      </c>
      <c r="N106" s="13">
        <v>1350</v>
      </c>
    </row>
    <row r="107" spans="1:14" ht="11.25" customHeight="1" x14ac:dyDescent="0.2">
      <c r="A107" s="9" t="s">
        <v>21</v>
      </c>
      <c r="B107" s="14">
        <v>7.7</v>
      </c>
      <c r="C107" s="14">
        <v>8.6999999999999993</v>
      </c>
      <c r="D107" s="14">
        <v>9.6999999999999993</v>
      </c>
      <c r="E107" s="14">
        <v>8.6999999999999993</v>
      </c>
      <c r="F107" s="14">
        <v>7.9</v>
      </c>
      <c r="G107" s="14">
        <v>7.3</v>
      </c>
      <c r="H107" s="14">
        <v>7.7</v>
      </c>
      <c r="I107" s="14">
        <v>7.5</v>
      </c>
      <c r="J107" s="14">
        <v>7.5</v>
      </c>
      <c r="K107" s="14">
        <v>6.8</v>
      </c>
      <c r="L107" s="14">
        <v>6.7</v>
      </c>
      <c r="M107" s="14">
        <v>6.8</v>
      </c>
      <c r="N107" s="14">
        <v>6.7</v>
      </c>
    </row>
    <row r="108" spans="1:14" ht="11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1.25" customHeight="1" x14ac:dyDescent="0.2">
      <c r="A109" s="6">
        <v>1994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1.25" customHeight="1" x14ac:dyDescent="0.2">
      <c r="A110" s="9" t="s">
        <v>18</v>
      </c>
      <c r="B110" s="7">
        <f>B111+B112</f>
        <v>17220</v>
      </c>
      <c r="C110" s="7">
        <f>IF(ISNUMBER(C111),C111+C112," ")</f>
        <v>17420</v>
      </c>
      <c r="D110" s="7">
        <f t="shared" ref="D110:N110" si="16">IF(ISNUMBER(D111),D111+D112," ")</f>
        <v>16790</v>
      </c>
      <c r="E110" s="7">
        <f t="shared" si="16"/>
        <v>16460</v>
      </c>
      <c r="F110" s="7">
        <f t="shared" si="16"/>
        <v>16660</v>
      </c>
      <c r="G110" s="7">
        <f t="shared" si="16"/>
        <v>16770</v>
      </c>
      <c r="H110" s="7">
        <f t="shared" si="16"/>
        <v>16410</v>
      </c>
      <c r="I110" s="7">
        <f t="shared" si="16"/>
        <v>17020</v>
      </c>
      <c r="J110" s="7">
        <f t="shared" si="16"/>
        <v>17030</v>
      </c>
      <c r="K110" s="7">
        <f t="shared" si="16"/>
        <v>16770</v>
      </c>
      <c r="L110" s="7">
        <f t="shared" si="16"/>
        <v>17960</v>
      </c>
      <c r="M110" s="7">
        <f t="shared" si="16"/>
        <v>18410</v>
      </c>
      <c r="N110" s="7">
        <f t="shared" si="16"/>
        <v>18930</v>
      </c>
    </row>
    <row r="111" spans="1:14" ht="11.25" customHeight="1" x14ac:dyDescent="0.2">
      <c r="A111" s="9" t="s">
        <v>19</v>
      </c>
      <c r="B111" s="13">
        <v>15720</v>
      </c>
      <c r="C111" s="13">
        <v>15750</v>
      </c>
      <c r="D111" s="13">
        <v>15080</v>
      </c>
      <c r="E111" s="13">
        <v>14720</v>
      </c>
      <c r="F111" s="13">
        <v>15020</v>
      </c>
      <c r="G111" s="13">
        <v>15260</v>
      </c>
      <c r="H111" s="13">
        <v>14900</v>
      </c>
      <c r="I111" s="13">
        <v>15640</v>
      </c>
      <c r="J111" s="13">
        <v>15600</v>
      </c>
      <c r="K111" s="13">
        <v>15480</v>
      </c>
      <c r="L111" s="13">
        <v>16650</v>
      </c>
      <c r="M111" s="13">
        <v>17040</v>
      </c>
      <c r="N111" s="13">
        <v>17520</v>
      </c>
    </row>
    <row r="112" spans="1:14" ht="11.25" customHeight="1" x14ac:dyDescent="0.2">
      <c r="A112" s="9" t="s">
        <v>20</v>
      </c>
      <c r="B112" s="13">
        <v>1500</v>
      </c>
      <c r="C112" s="13">
        <v>1670</v>
      </c>
      <c r="D112" s="13">
        <v>1710</v>
      </c>
      <c r="E112" s="13">
        <v>1740</v>
      </c>
      <c r="F112" s="13">
        <v>1640</v>
      </c>
      <c r="G112" s="13">
        <v>1510</v>
      </c>
      <c r="H112" s="13">
        <v>1510</v>
      </c>
      <c r="I112" s="13">
        <v>1380</v>
      </c>
      <c r="J112" s="13">
        <v>1430</v>
      </c>
      <c r="K112" s="13">
        <v>1290</v>
      </c>
      <c r="L112" s="13">
        <v>1310</v>
      </c>
      <c r="M112" s="13">
        <v>1370</v>
      </c>
      <c r="N112" s="13">
        <v>1410</v>
      </c>
    </row>
    <row r="113" spans="1:14" ht="11.25" customHeight="1" x14ac:dyDescent="0.2">
      <c r="A113" s="9" t="s">
        <v>21</v>
      </c>
      <c r="B113" s="14">
        <v>8.6999999999999993</v>
      </c>
      <c r="C113" s="14">
        <v>9.6</v>
      </c>
      <c r="D113" s="14">
        <v>10.199999999999999</v>
      </c>
      <c r="E113" s="14">
        <v>10.6</v>
      </c>
      <c r="F113" s="14">
        <v>9.8000000000000007</v>
      </c>
      <c r="G113" s="14">
        <v>9</v>
      </c>
      <c r="H113" s="14">
        <v>9.1999999999999993</v>
      </c>
      <c r="I113" s="14">
        <v>8.1</v>
      </c>
      <c r="J113" s="14">
        <v>8.4</v>
      </c>
      <c r="K113" s="14">
        <v>7.7</v>
      </c>
      <c r="L113" s="14">
        <v>7.3</v>
      </c>
      <c r="M113" s="14">
        <v>7.4</v>
      </c>
      <c r="N113" s="14">
        <v>7.4</v>
      </c>
    </row>
    <row r="114" spans="1:14" ht="11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1.25" customHeight="1" x14ac:dyDescent="0.2">
      <c r="A115" s="6">
        <v>1993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1.25" customHeight="1" x14ac:dyDescent="0.2">
      <c r="A116" s="9" t="s">
        <v>18</v>
      </c>
      <c r="B116" s="7">
        <f>B117+B118</f>
        <v>16630</v>
      </c>
      <c r="C116" s="7">
        <f>IF(ISNUMBER(C117),C117+C118," ")</f>
        <v>15810</v>
      </c>
      <c r="D116" s="7">
        <f t="shared" ref="D116:N116" si="17">IF(ISNUMBER(D117),D117+D118," ")</f>
        <v>15910</v>
      </c>
      <c r="E116" s="7">
        <f t="shared" si="17"/>
        <v>15890</v>
      </c>
      <c r="F116" s="7">
        <f t="shared" si="17"/>
        <v>15830</v>
      </c>
      <c r="G116" s="7">
        <f t="shared" si="17"/>
        <v>16020</v>
      </c>
      <c r="H116" s="7">
        <f t="shared" si="17"/>
        <v>16040</v>
      </c>
      <c r="I116" s="7">
        <f t="shared" si="17"/>
        <v>16540</v>
      </c>
      <c r="J116" s="7">
        <f t="shared" si="17"/>
        <v>16430</v>
      </c>
      <c r="K116" s="7">
        <f t="shared" si="17"/>
        <v>16420</v>
      </c>
      <c r="L116" s="7">
        <f t="shared" si="17"/>
        <v>17570</v>
      </c>
      <c r="M116" s="7">
        <f t="shared" si="17"/>
        <v>18720</v>
      </c>
      <c r="N116" s="7">
        <f t="shared" si="17"/>
        <v>18450</v>
      </c>
    </row>
    <row r="117" spans="1:14" ht="11.25" customHeight="1" x14ac:dyDescent="0.2">
      <c r="A117" s="9" t="s">
        <v>19</v>
      </c>
      <c r="B117" s="13">
        <v>15140</v>
      </c>
      <c r="C117" s="13">
        <v>14160</v>
      </c>
      <c r="D117" s="13">
        <v>14230</v>
      </c>
      <c r="E117" s="13">
        <v>14270</v>
      </c>
      <c r="F117" s="13">
        <v>14340</v>
      </c>
      <c r="G117" s="13">
        <v>14550</v>
      </c>
      <c r="H117" s="13">
        <v>14480</v>
      </c>
      <c r="I117" s="13">
        <v>15080</v>
      </c>
      <c r="J117" s="13">
        <v>15000</v>
      </c>
      <c r="K117" s="13">
        <v>15110</v>
      </c>
      <c r="L117" s="13">
        <v>16170</v>
      </c>
      <c r="M117" s="13">
        <v>17300</v>
      </c>
      <c r="N117" s="13">
        <v>17000</v>
      </c>
    </row>
    <row r="118" spans="1:14" ht="11.25" customHeight="1" x14ac:dyDescent="0.2">
      <c r="A118" s="9" t="s">
        <v>20</v>
      </c>
      <c r="B118" s="13">
        <v>1490</v>
      </c>
      <c r="C118" s="13">
        <v>1650</v>
      </c>
      <c r="D118" s="13">
        <v>1680</v>
      </c>
      <c r="E118" s="13">
        <v>1620</v>
      </c>
      <c r="F118" s="13">
        <v>1490</v>
      </c>
      <c r="G118" s="13">
        <v>1470</v>
      </c>
      <c r="H118" s="13">
        <v>1560</v>
      </c>
      <c r="I118" s="13">
        <v>1460</v>
      </c>
      <c r="J118" s="13">
        <v>1430</v>
      </c>
      <c r="K118" s="13">
        <v>1310</v>
      </c>
      <c r="L118" s="13">
        <v>1400</v>
      </c>
      <c r="M118" s="13">
        <v>1420</v>
      </c>
      <c r="N118" s="13">
        <v>1450</v>
      </c>
    </row>
    <row r="119" spans="1:14" ht="11.25" customHeight="1" x14ac:dyDescent="0.2">
      <c r="A119" s="9" t="s">
        <v>21</v>
      </c>
      <c r="B119" s="14">
        <v>9</v>
      </c>
      <c r="C119" s="14">
        <v>10.4</v>
      </c>
      <c r="D119" s="14">
        <v>10.6</v>
      </c>
      <c r="E119" s="14">
        <v>10.199999999999999</v>
      </c>
      <c r="F119" s="14">
        <v>9.4</v>
      </c>
      <c r="G119" s="14">
        <v>9.1999999999999993</v>
      </c>
      <c r="H119" s="14">
        <v>9.6999999999999993</v>
      </c>
      <c r="I119" s="14">
        <v>8.8000000000000007</v>
      </c>
      <c r="J119" s="14">
        <v>8.6999999999999993</v>
      </c>
      <c r="K119" s="14">
        <v>8</v>
      </c>
      <c r="L119" s="14">
        <v>7.9</v>
      </c>
      <c r="M119" s="14">
        <v>7.6</v>
      </c>
      <c r="N119" s="14">
        <v>7.9</v>
      </c>
    </row>
    <row r="120" spans="1:14" ht="11.2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1.25" customHeight="1" x14ac:dyDescent="0.2">
      <c r="A121" s="6">
        <v>1992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1.25" customHeight="1" x14ac:dyDescent="0.2">
      <c r="A122" s="9" t="s">
        <v>18</v>
      </c>
      <c r="B122" s="7">
        <f>B123+B124</f>
        <v>15860</v>
      </c>
      <c r="C122" s="7">
        <f>IF(ISNUMBER(C123),C123+C124," ")</f>
        <v>15380</v>
      </c>
      <c r="D122" s="7">
        <f t="shared" ref="D122:N122" si="18">IF(ISNUMBER(D123),D123+D124," ")</f>
        <v>15410</v>
      </c>
      <c r="E122" s="7">
        <f t="shared" si="18"/>
        <v>15390</v>
      </c>
      <c r="F122" s="7">
        <f t="shared" si="18"/>
        <v>15500</v>
      </c>
      <c r="G122" s="7">
        <f t="shared" si="18"/>
        <v>15700</v>
      </c>
      <c r="H122" s="7">
        <f t="shared" si="18"/>
        <v>15440</v>
      </c>
      <c r="I122" s="7">
        <f t="shared" si="18"/>
        <v>15940</v>
      </c>
      <c r="J122" s="7">
        <f t="shared" si="18"/>
        <v>15650</v>
      </c>
      <c r="K122" s="7">
        <f t="shared" si="18"/>
        <v>15410</v>
      </c>
      <c r="L122" s="7">
        <f t="shared" si="18"/>
        <v>16450</v>
      </c>
      <c r="M122" s="7">
        <f t="shared" si="18"/>
        <v>16980</v>
      </c>
      <c r="N122" s="7">
        <f t="shared" si="18"/>
        <v>17070</v>
      </c>
    </row>
    <row r="123" spans="1:14" ht="11.25" customHeight="1" x14ac:dyDescent="0.2">
      <c r="A123" s="9" t="s">
        <v>19</v>
      </c>
      <c r="B123" s="13">
        <v>14560</v>
      </c>
      <c r="C123" s="13">
        <v>13880</v>
      </c>
      <c r="D123" s="13">
        <v>13870</v>
      </c>
      <c r="E123" s="13">
        <v>14010</v>
      </c>
      <c r="F123" s="13">
        <v>14230</v>
      </c>
      <c r="G123" s="13">
        <v>14510</v>
      </c>
      <c r="H123" s="13">
        <v>14150</v>
      </c>
      <c r="I123" s="13">
        <v>14730</v>
      </c>
      <c r="J123" s="13">
        <v>14450</v>
      </c>
      <c r="K123" s="13">
        <v>14180</v>
      </c>
      <c r="L123" s="13">
        <v>15240</v>
      </c>
      <c r="M123" s="13">
        <v>15730</v>
      </c>
      <c r="N123" s="13">
        <v>15750</v>
      </c>
    </row>
    <row r="124" spans="1:14" ht="11.25" customHeight="1" x14ac:dyDescent="0.2">
      <c r="A124" s="9" t="s">
        <v>20</v>
      </c>
      <c r="B124" s="13">
        <v>1300</v>
      </c>
      <c r="C124" s="13">
        <v>1500</v>
      </c>
      <c r="D124" s="13">
        <v>1540</v>
      </c>
      <c r="E124" s="13">
        <v>1380</v>
      </c>
      <c r="F124" s="13">
        <v>1270</v>
      </c>
      <c r="G124" s="13">
        <v>1190</v>
      </c>
      <c r="H124" s="13">
        <v>1290</v>
      </c>
      <c r="I124" s="13">
        <v>1210</v>
      </c>
      <c r="J124" s="13">
        <v>1200</v>
      </c>
      <c r="K124" s="13">
        <v>1230</v>
      </c>
      <c r="L124" s="13">
        <v>1210</v>
      </c>
      <c r="M124" s="13">
        <v>1250</v>
      </c>
      <c r="N124" s="13">
        <v>1320</v>
      </c>
    </row>
    <row r="125" spans="1:14" ht="11.25" customHeight="1" x14ac:dyDescent="0.2">
      <c r="A125" s="9" t="s">
        <v>21</v>
      </c>
      <c r="B125" s="14">
        <v>8.1999999999999993</v>
      </c>
      <c r="C125" s="14">
        <v>9.8000000000000007</v>
      </c>
      <c r="D125" s="14">
        <v>10</v>
      </c>
      <c r="E125" s="14">
        <v>8.9</v>
      </c>
      <c r="F125" s="14">
        <v>8.1999999999999993</v>
      </c>
      <c r="G125" s="14">
        <v>7.6</v>
      </c>
      <c r="H125" s="14">
        <v>8.4</v>
      </c>
      <c r="I125" s="14">
        <v>7.6</v>
      </c>
      <c r="J125" s="14">
        <v>7.7</v>
      </c>
      <c r="K125" s="14">
        <v>8</v>
      </c>
      <c r="L125" s="14">
        <v>7.4</v>
      </c>
      <c r="M125" s="14">
        <v>7.4</v>
      </c>
      <c r="N125" s="14">
        <v>7.7</v>
      </c>
    </row>
    <row r="126" spans="1:14" ht="11.2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1.25" customHeight="1" x14ac:dyDescent="0.2">
      <c r="A127" s="6">
        <v>1991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1.25" customHeight="1" x14ac:dyDescent="0.2">
      <c r="A128" s="9" t="s">
        <v>18</v>
      </c>
      <c r="B128" s="7">
        <f>B129+B130</f>
        <v>15770</v>
      </c>
      <c r="C128" s="7">
        <f>IF(ISNUMBER(C129),C129+C130," ")</f>
        <v>15160</v>
      </c>
      <c r="D128" s="7">
        <f t="shared" ref="D128:N128" si="19">IF(ISNUMBER(D129),D129+D130," ")</f>
        <v>15470</v>
      </c>
      <c r="E128" s="7">
        <f t="shared" si="19"/>
        <v>15620</v>
      </c>
      <c r="F128" s="7">
        <f t="shared" si="19"/>
        <v>15340</v>
      </c>
      <c r="G128" s="7">
        <f t="shared" si="19"/>
        <v>15350</v>
      </c>
      <c r="H128" s="7">
        <f t="shared" si="19"/>
        <v>15660</v>
      </c>
      <c r="I128" s="7">
        <f t="shared" si="19"/>
        <v>15550</v>
      </c>
      <c r="J128" s="7">
        <f t="shared" si="19"/>
        <v>15550</v>
      </c>
      <c r="K128" s="7">
        <f t="shared" si="19"/>
        <v>15290</v>
      </c>
      <c r="L128" s="7">
        <f t="shared" si="19"/>
        <v>16600</v>
      </c>
      <c r="M128" s="7">
        <f t="shared" si="19"/>
        <v>16870</v>
      </c>
      <c r="N128" s="7">
        <f t="shared" si="19"/>
        <v>16840</v>
      </c>
    </row>
    <row r="129" spans="1:14" ht="11.25" customHeight="1" x14ac:dyDescent="0.2">
      <c r="A129" s="9" t="s">
        <v>19</v>
      </c>
      <c r="B129" s="13">
        <v>14550</v>
      </c>
      <c r="C129" s="13">
        <v>13870</v>
      </c>
      <c r="D129" s="13">
        <v>14090</v>
      </c>
      <c r="E129" s="13">
        <v>14000</v>
      </c>
      <c r="F129" s="13">
        <v>14240</v>
      </c>
      <c r="G129" s="13">
        <v>14240</v>
      </c>
      <c r="H129" s="13">
        <v>14490</v>
      </c>
      <c r="I129" s="13">
        <v>14430</v>
      </c>
      <c r="J129" s="13">
        <v>14520</v>
      </c>
      <c r="K129" s="13">
        <v>14290</v>
      </c>
      <c r="L129" s="13">
        <v>15510</v>
      </c>
      <c r="M129" s="13">
        <v>15720</v>
      </c>
      <c r="N129" s="13">
        <v>15230</v>
      </c>
    </row>
    <row r="130" spans="1:14" ht="11.25" customHeight="1" x14ac:dyDescent="0.2">
      <c r="A130" s="9" t="s">
        <v>20</v>
      </c>
      <c r="B130" s="13">
        <v>1220</v>
      </c>
      <c r="C130" s="13">
        <v>1290</v>
      </c>
      <c r="D130" s="13">
        <v>1380</v>
      </c>
      <c r="E130" s="13">
        <v>1620</v>
      </c>
      <c r="F130" s="13">
        <v>1100</v>
      </c>
      <c r="G130" s="13">
        <v>1110</v>
      </c>
      <c r="H130" s="13">
        <v>1170</v>
      </c>
      <c r="I130" s="13">
        <v>1120</v>
      </c>
      <c r="J130" s="13">
        <v>1030</v>
      </c>
      <c r="K130" s="13">
        <v>1000</v>
      </c>
      <c r="L130" s="13">
        <v>1090</v>
      </c>
      <c r="M130" s="13">
        <v>1150</v>
      </c>
      <c r="N130" s="13">
        <v>1610</v>
      </c>
    </row>
    <row r="131" spans="1:14" ht="11.25" customHeight="1" x14ac:dyDescent="0.2">
      <c r="A131" s="9" t="s">
        <v>21</v>
      </c>
      <c r="B131" s="14">
        <v>7.7</v>
      </c>
      <c r="C131" s="14">
        <v>8.5</v>
      </c>
      <c r="D131" s="14">
        <v>8.9</v>
      </c>
      <c r="E131" s="14">
        <v>10.4</v>
      </c>
      <c r="F131" s="14">
        <v>7.1</v>
      </c>
      <c r="G131" s="14">
        <v>7.3</v>
      </c>
      <c r="H131" s="14">
        <v>7.5</v>
      </c>
      <c r="I131" s="14">
        <v>7.2</v>
      </c>
      <c r="J131" s="14">
        <v>6.6</v>
      </c>
      <c r="K131" s="14">
        <v>6.5</v>
      </c>
      <c r="L131" s="14">
        <v>6.5</v>
      </c>
      <c r="M131" s="14">
        <v>6.8</v>
      </c>
      <c r="N131" s="14">
        <v>9.6</v>
      </c>
    </row>
    <row r="132" spans="1:14" ht="11.2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1.25" customHeight="1" x14ac:dyDescent="0.2">
      <c r="A133" s="6">
        <v>1990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1.25" customHeight="1" x14ac:dyDescent="0.2">
      <c r="A134" s="9" t="s">
        <v>18</v>
      </c>
      <c r="B134" s="7">
        <f>B135+B136</f>
        <v>15970</v>
      </c>
      <c r="C134" s="7">
        <f>IF(ISNUMBER(C135),C135+C136," ")</f>
        <v>15540</v>
      </c>
      <c r="D134" s="7">
        <f t="shared" ref="D134:N134" si="20">IF(ISNUMBER(D135),D135+D136," ")</f>
        <v>15620</v>
      </c>
      <c r="E134" s="7">
        <f t="shared" si="20"/>
        <v>15620</v>
      </c>
      <c r="F134" s="7">
        <f t="shared" si="20"/>
        <v>15760</v>
      </c>
      <c r="G134" s="7">
        <f t="shared" si="20"/>
        <v>15640</v>
      </c>
      <c r="H134" s="7">
        <f t="shared" si="20"/>
        <v>15860</v>
      </c>
      <c r="I134" s="7">
        <f t="shared" si="20"/>
        <v>15970</v>
      </c>
      <c r="J134" s="7">
        <f t="shared" si="20"/>
        <v>15990</v>
      </c>
      <c r="K134" s="7">
        <f t="shared" si="20"/>
        <v>15130</v>
      </c>
      <c r="L134" s="7">
        <f t="shared" si="20"/>
        <v>16270</v>
      </c>
      <c r="M134" s="7">
        <f t="shared" si="20"/>
        <v>17230</v>
      </c>
      <c r="N134" s="7">
        <f t="shared" si="20"/>
        <v>17050</v>
      </c>
    </row>
    <row r="135" spans="1:14" ht="11.25" customHeight="1" x14ac:dyDescent="0.2">
      <c r="A135" s="9" t="s">
        <v>19</v>
      </c>
      <c r="B135" s="13">
        <v>15060</v>
      </c>
      <c r="C135" s="13">
        <v>14480</v>
      </c>
      <c r="D135" s="13">
        <v>14430</v>
      </c>
      <c r="E135" s="13">
        <v>14620</v>
      </c>
      <c r="F135" s="13">
        <v>14910</v>
      </c>
      <c r="G135" s="13">
        <v>14830</v>
      </c>
      <c r="H135" s="13">
        <v>15060</v>
      </c>
      <c r="I135" s="13">
        <v>15200</v>
      </c>
      <c r="J135" s="13">
        <v>15170</v>
      </c>
      <c r="K135" s="13">
        <v>14370</v>
      </c>
      <c r="L135" s="13">
        <v>15520</v>
      </c>
      <c r="M135" s="13">
        <v>16390</v>
      </c>
      <c r="N135" s="13">
        <v>15810</v>
      </c>
    </row>
    <row r="136" spans="1:14" ht="11.25" customHeight="1" x14ac:dyDescent="0.2">
      <c r="A136" s="9" t="s">
        <v>20</v>
      </c>
      <c r="B136" s="13">
        <v>910</v>
      </c>
      <c r="C136" s="13">
        <v>1060</v>
      </c>
      <c r="D136" s="13">
        <v>1190</v>
      </c>
      <c r="E136" s="13">
        <v>1000</v>
      </c>
      <c r="F136" s="13">
        <v>850</v>
      </c>
      <c r="G136" s="13">
        <v>810</v>
      </c>
      <c r="H136" s="13">
        <v>800</v>
      </c>
      <c r="I136" s="13">
        <v>770</v>
      </c>
      <c r="J136" s="13">
        <v>820</v>
      </c>
      <c r="K136" s="13">
        <v>760</v>
      </c>
      <c r="L136" s="13">
        <v>750</v>
      </c>
      <c r="M136" s="13">
        <v>840</v>
      </c>
      <c r="N136" s="13">
        <v>1240</v>
      </c>
    </row>
    <row r="137" spans="1:14" ht="11.25" customHeight="1" x14ac:dyDescent="0.2">
      <c r="A137" s="9" t="s">
        <v>21</v>
      </c>
      <c r="B137" s="14">
        <v>5.7</v>
      </c>
      <c r="C137" s="14">
        <v>6.8</v>
      </c>
      <c r="D137" s="14">
        <v>7.6</v>
      </c>
      <c r="E137" s="14">
        <v>6.4</v>
      </c>
      <c r="F137" s="14">
        <v>5.4</v>
      </c>
      <c r="G137" s="14">
        <v>5.2</v>
      </c>
      <c r="H137" s="14">
        <v>5.0999999999999996</v>
      </c>
      <c r="I137" s="14">
        <v>4.8</v>
      </c>
      <c r="J137" s="14">
        <v>5.0999999999999996</v>
      </c>
      <c r="K137" s="14">
        <v>5</v>
      </c>
      <c r="L137" s="14">
        <v>4.5999999999999996</v>
      </c>
      <c r="M137" s="14">
        <v>4.8</v>
      </c>
      <c r="N137" s="14">
        <v>7.3</v>
      </c>
    </row>
    <row r="138" spans="1:14" ht="11.2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1.25" customHeight="1" x14ac:dyDescent="0.2">
      <c r="A139" s="19" t="str">
        <f>'Wash State NOT Adj'!A139</f>
        <v xml:space="preserve">    1/ Official U.S. Department of Labor, Bureau of Labor Statistics data.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1.25" customHeight="1" x14ac:dyDescent="0.2">
      <c r="A140" s="2" t="s">
        <v>27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ht="11.25" customHeight="1" x14ac:dyDescent="0.2">
      <c r="A141" s="9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1:14" ht="11.25" customHeight="1" x14ac:dyDescent="0.2">
      <c r="A142" s="9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1:14" ht="11.25" customHeight="1" x14ac:dyDescent="0.2">
      <c r="A143" s="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ht="11.2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1.25" customHeight="1" x14ac:dyDescent="0.2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1.25" customHeight="1" x14ac:dyDescent="0.2">
      <c r="A146" s="9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1:14" ht="11.25" customHeight="1" x14ac:dyDescent="0.2">
      <c r="A147" s="9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1:14" ht="11.25" customHeight="1" x14ac:dyDescent="0.2">
      <c r="A148" s="9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ht="11.25" customHeight="1" x14ac:dyDescent="0.2">
      <c r="A149" s="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ht="11.2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1.25" customHeight="1" x14ac:dyDescent="0.2">
      <c r="A151" s="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1.25" customHeight="1" x14ac:dyDescent="0.2">
      <c r="A152" s="9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1:14" ht="11.25" customHeight="1" x14ac:dyDescent="0.2">
      <c r="A153" s="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1:14" ht="11.25" customHeight="1" x14ac:dyDescent="0.2">
      <c r="A154" s="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1:14" ht="11.25" customHeight="1" x14ac:dyDescent="0.2">
      <c r="A155" s="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ht="11.2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1.25" customHeight="1" x14ac:dyDescent="0.2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1.25" customHeight="1" x14ac:dyDescent="0.2">
      <c r="A158" s="9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11.25" customHeight="1" x14ac:dyDescent="0.2">
      <c r="A159" s="9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ht="11.25" customHeight="1" x14ac:dyDescent="0.2">
      <c r="A160" s="9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1:14" ht="11.25" customHeight="1" x14ac:dyDescent="0.2">
      <c r="A161" s="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ht="11.2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1.25" customHeight="1" x14ac:dyDescent="0.2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1.25" customHeight="1" x14ac:dyDescent="0.2">
      <c r="A164" s="9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1:14" ht="11.25" customHeight="1" x14ac:dyDescent="0.2">
      <c r="A165" s="9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1:14" ht="11.25" customHeight="1" x14ac:dyDescent="0.2">
      <c r="A166" s="9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1:14" ht="11.25" customHeight="1" x14ac:dyDescent="0.2">
      <c r="A167" s="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ht="11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1.25" customHeight="1" x14ac:dyDescent="0.2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1.25" customHeight="1" x14ac:dyDescent="0.2">
      <c r="A170" s="9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1:14" ht="11.25" customHeight="1" x14ac:dyDescent="0.2">
      <c r="A171" s="9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1:14" ht="11.25" customHeight="1" x14ac:dyDescent="0.2">
      <c r="A172" s="9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11.25" customHeight="1" x14ac:dyDescent="0.2">
      <c r="A173" s="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ht="11.2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1.25" customHeight="1" x14ac:dyDescent="0.2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1.25" customHeight="1" x14ac:dyDescent="0.2">
      <c r="A176" s="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14" ht="11.25" customHeight="1" x14ac:dyDescent="0.2">
      <c r="A177" s="9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14" ht="11.25" customHeight="1" x14ac:dyDescent="0.2">
      <c r="A178" s="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14" ht="11.25" customHeight="1" x14ac:dyDescent="0.2">
      <c r="A179" s="9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1.25" customHeight="1" x14ac:dyDescent="0.2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1.25" customHeight="1" x14ac:dyDescent="0.2">
      <c r="A181" s="9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1:14" ht="11.25" customHeight="1" x14ac:dyDescent="0.2">
      <c r="A182" s="9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ht="11.25" customHeight="1" x14ac:dyDescent="0.2">
      <c r="A183" s="9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11.25" customHeight="1" x14ac:dyDescent="0.2">
      <c r="A184" s="9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ht="11.25" customHeight="1" x14ac:dyDescent="0.2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1.25" customHeight="1" x14ac:dyDescent="0.2">
      <c r="A186" s="9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1:14" ht="11.25" customHeight="1" x14ac:dyDescent="0.2">
      <c r="A187" s="9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1:14" ht="11.25" customHeight="1" x14ac:dyDescent="0.2">
      <c r="A188" s="9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1:14" ht="11.25" customHeight="1" x14ac:dyDescent="0.2">
      <c r="A189" s="9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ht="11.25" customHeight="1" x14ac:dyDescent="0.2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1.25" customHeight="1" x14ac:dyDescent="0.2">
      <c r="A191" s="9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1:14" ht="11.25" customHeight="1" x14ac:dyDescent="0.2">
      <c r="A192" s="9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4" ht="11.25" customHeight="1" x14ac:dyDescent="0.2">
      <c r="A193" s="9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1:14" ht="11.25" customHeight="1" x14ac:dyDescent="0.2">
      <c r="A194" s="9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ht="11.25" customHeight="1" x14ac:dyDescent="0.2">
      <c r="A195" s="18"/>
    </row>
    <row r="196" spans="1:14" ht="11.25" customHeight="1" x14ac:dyDescent="0.2">
      <c r="A196" s="19"/>
    </row>
  </sheetData>
  <phoneticPr fontId="2" type="noConversion"/>
  <printOptions gridLinesSet="0"/>
  <pageMargins left="0" right="0" top="0.25" bottom="0.5" header="0" footer="0.28999999999999998"/>
  <pageSetup fitToHeight="2" orientation="landscape" horizontalDpi="300" verticalDpi="300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350</vt:i4>
      </vt:variant>
    </vt:vector>
  </HeadingPairs>
  <TitlesOfParts>
    <vt:vector size="357" baseType="lpstr">
      <vt:lpstr>Wash State NOT Adj</vt:lpstr>
      <vt:lpstr>WA St SEAS</vt:lpstr>
      <vt:lpstr>Bremerton (Kitsap)</vt:lpstr>
      <vt:lpstr>Pt Angeles (Clallam)</vt:lpstr>
      <vt:lpstr>Aberdeen (Grays Harbor)</vt:lpstr>
      <vt:lpstr>Jefferson</vt:lpstr>
      <vt:lpstr>Shelton (Mason)</vt:lpstr>
      <vt:lpstr>'Aberdeen (Grays Harbor)'!_80P</vt:lpstr>
      <vt:lpstr>'Bremerton (Kitsap)'!_80P</vt:lpstr>
      <vt:lpstr>Jefferson!_80P</vt:lpstr>
      <vt:lpstr>'Pt Angeles (Clallam)'!_80P</vt:lpstr>
      <vt:lpstr>'Shelton (Mason)'!_80P</vt:lpstr>
      <vt:lpstr>'WA St SEAS'!_80P</vt:lpstr>
      <vt:lpstr>'Wash State NOT Adj'!_80P</vt:lpstr>
      <vt:lpstr>'Aberdeen (Grays Harbor)'!_80TEMP</vt:lpstr>
      <vt:lpstr>'Bremerton (Kitsap)'!_80TEMP</vt:lpstr>
      <vt:lpstr>Jefferson!_80TEMP</vt:lpstr>
      <vt:lpstr>'Pt Angeles (Clallam)'!_80TEMP</vt:lpstr>
      <vt:lpstr>'Shelton (Mason)'!_80TEMP</vt:lpstr>
      <vt:lpstr>'WA St SEAS'!_80TEMP</vt:lpstr>
      <vt:lpstr>'Wash State NOT Adj'!_80TEMP</vt:lpstr>
      <vt:lpstr>'Aberdeen (Grays Harbor)'!_80TUNEMP</vt:lpstr>
      <vt:lpstr>'Bremerton (Kitsap)'!_80TUNEMP</vt:lpstr>
      <vt:lpstr>Jefferson!_80TUNEMP</vt:lpstr>
      <vt:lpstr>'Pt Angeles (Clallam)'!_80TUNEMP</vt:lpstr>
      <vt:lpstr>'Shelton (Mason)'!_80TUNEMP</vt:lpstr>
      <vt:lpstr>'WA St SEAS'!_80TUNEMP</vt:lpstr>
      <vt:lpstr>'Wash State NOT Adj'!_80TUNEMP</vt:lpstr>
      <vt:lpstr>'Aberdeen (Grays Harbor)'!_81P</vt:lpstr>
      <vt:lpstr>'Bremerton (Kitsap)'!_81P</vt:lpstr>
      <vt:lpstr>Jefferson!_81P</vt:lpstr>
      <vt:lpstr>'Pt Angeles (Clallam)'!_81P</vt:lpstr>
      <vt:lpstr>'Shelton (Mason)'!_81P</vt:lpstr>
      <vt:lpstr>'WA St SEAS'!_81P</vt:lpstr>
      <vt:lpstr>'Wash State NOT Adj'!_81P</vt:lpstr>
      <vt:lpstr>'Aberdeen (Grays Harbor)'!_81TEMP</vt:lpstr>
      <vt:lpstr>'Bremerton (Kitsap)'!_81TEMP</vt:lpstr>
      <vt:lpstr>Jefferson!_81TEMP</vt:lpstr>
      <vt:lpstr>'Pt Angeles (Clallam)'!_81TEMP</vt:lpstr>
      <vt:lpstr>'Shelton (Mason)'!_81TEMP</vt:lpstr>
      <vt:lpstr>'WA St SEAS'!_81TEMP</vt:lpstr>
      <vt:lpstr>'Wash State NOT Adj'!_81TEMP</vt:lpstr>
      <vt:lpstr>'Aberdeen (Grays Harbor)'!_81TUNEMP</vt:lpstr>
      <vt:lpstr>'Bremerton (Kitsap)'!_81TUNEMP</vt:lpstr>
      <vt:lpstr>Jefferson!_81TUNEMP</vt:lpstr>
      <vt:lpstr>'Pt Angeles (Clallam)'!_81TUNEMP</vt:lpstr>
      <vt:lpstr>'Shelton (Mason)'!_81TUNEMP</vt:lpstr>
      <vt:lpstr>'WA St SEAS'!_81TUNEMP</vt:lpstr>
      <vt:lpstr>'Wash State NOT Adj'!_81TUNEMP</vt:lpstr>
      <vt:lpstr>'Aberdeen (Grays Harbor)'!_82P</vt:lpstr>
      <vt:lpstr>'Bremerton (Kitsap)'!_82P</vt:lpstr>
      <vt:lpstr>Jefferson!_82P</vt:lpstr>
      <vt:lpstr>'Pt Angeles (Clallam)'!_82P</vt:lpstr>
      <vt:lpstr>'Shelton (Mason)'!_82P</vt:lpstr>
      <vt:lpstr>'WA St SEAS'!_82P</vt:lpstr>
      <vt:lpstr>'Wash State NOT Adj'!_82P</vt:lpstr>
      <vt:lpstr>'Aberdeen (Grays Harbor)'!_82TEMP</vt:lpstr>
      <vt:lpstr>'Bremerton (Kitsap)'!_82TEMP</vt:lpstr>
      <vt:lpstr>Jefferson!_82TEMP</vt:lpstr>
      <vt:lpstr>'Pt Angeles (Clallam)'!_82TEMP</vt:lpstr>
      <vt:lpstr>'Shelton (Mason)'!_82TEMP</vt:lpstr>
      <vt:lpstr>'WA St SEAS'!_82TEMP</vt:lpstr>
      <vt:lpstr>'Wash State NOT Adj'!_82TEMP</vt:lpstr>
      <vt:lpstr>'Aberdeen (Grays Harbor)'!_82TUNEMP</vt:lpstr>
      <vt:lpstr>'Bremerton (Kitsap)'!_82TUNEMP</vt:lpstr>
      <vt:lpstr>Jefferson!_82TUNEMP</vt:lpstr>
      <vt:lpstr>'Pt Angeles (Clallam)'!_82TUNEMP</vt:lpstr>
      <vt:lpstr>'Shelton (Mason)'!_82TUNEMP</vt:lpstr>
      <vt:lpstr>'WA St SEAS'!_82TUNEMP</vt:lpstr>
      <vt:lpstr>'Wash State NOT Adj'!_82TUNEMP</vt:lpstr>
      <vt:lpstr>'Aberdeen (Grays Harbor)'!_83P</vt:lpstr>
      <vt:lpstr>'Bremerton (Kitsap)'!_83P</vt:lpstr>
      <vt:lpstr>Jefferson!_83P</vt:lpstr>
      <vt:lpstr>'Pt Angeles (Clallam)'!_83P</vt:lpstr>
      <vt:lpstr>'Shelton (Mason)'!_83P</vt:lpstr>
      <vt:lpstr>'WA St SEAS'!_83P</vt:lpstr>
      <vt:lpstr>'Wash State NOT Adj'!_83P</vt:lpstr>
      <vt:lpstr>'Aberdeen (Grays Harbor)'!_83TEMP</vt:lpstr>
      <vt:lpstr>'Bremerton (Kitsap)'!_83TEMP</vt:lpstr>
      <vt:lpstr>Jefferson!_83TEMP</vt:lpstr>
      <vt:lpstr>'Pt Angeles (Clallam)'!_83TEMP</vt:lpstr>
      <vt:lpstr>'Shelton (Mason)'!_83TEMP</vt:lpstr>
      <vt:lpstr>'WA St SEAS'!_83TEMP</vt:lpstr>
      <vt:lpstr>'Wash State NOT Adj'!_83TEMP</vt:lpstr>
      <vt:lpstr>'Aberdeen (Grays Harbor)'!_83TUNEMP</vt:lpstr>
      <vt:lpstr>'Bremerton (Kitsap)'!_83TUNEMP</vt:lpstr>
      <vt:lpstr>Jefferson!_83TUNEMP</vt:lpstr>
      <vt:lpstr>'Pt Angeles (Clallam)'!_83TUNEMP</vt:lpstr>
      <vt:lpstr>'Shelton (Mason)'!_83TUNEMP</vt:lpstr>
      <vt:lpstr>'WA St SEAS'!_83TUNEMP</vt:lpstr>
      <vt:lpstr>'Wash State NOT Adj'!_83TUNEMP</vt:lpstr>
      <vt:lpstr>'Aberdeen (Grays Harbor)'!_84P</vt:lpstr>
      <vt:lpstr>'Bremerton (Kitsap)'!_84P</vt:lpstr>
      <vt:lpstr>Jefferson!_84P</vt:lpstr>
      <vt:lpstr>'Pt Angeles (Clallam)'!_84P</vt:lpstr>
      <vt:lpstr>'Shelton (Mason)'!_84P</vt:lpstr>
      <vt:lpstr>'WA St SEAS'!_84P</vt:lpstr>
      <vt:lpstr>'Wash State NOT Adj'!_84P</vt:lpstr>
      <vt:lpstr>'Aberdeen (Grays Harbor)'!_84TEMP</vt:lpstr>
      <vt:lpstr>'Bremerton (Kitsap)'!_84TEMP</vt:lpstr>
      <vt:lpstr>Jefferson!_84TEMP</vt:lpstr>
      <vt:lpstr>'Pt Angeles (Clallam)'!_84TEMP</vt:lpstr>
      <vt:lpstr>'Shelton (Mason)'!_84TEMP</vt:lpstr>
      <vt:lpstr>'WA St SEAS'!_84TEMP</vt:lpstr>
      <vt:lpstr>'Wash State NOT Adj'!_84TEMP</vt:lpstr>
      <vt:lpstr>'Aberdeen (Grays Harbor)'!_84TUNEMP</vt:lpstr>
      <vt:lpstr>'Bremerton (Kitsap)'!_84TUNEMP</vt:lpstr>
      <vt:lpstr>Jefferson!_84TUNEMP</vt:lpstr>
      <vt:lpstr>'Pt Angeles (Clallam)'!_84TUNEMP</vt:lpstr>
      <vt:lpstr>'Shelton (Mason)'!_84TUNEMP</vt:lpstr>
      <vt:lpstr>'WA St SEAS'!_84TUNEMP</vt:lpstr>
      <vt:lpstr>'Wash State NOT Adj'!_84TUNEMP</vt:lpstr>
      <vt:lpstr>'Aberdeen (Grays Harbor)'!_85P</vt:lpstr>
      <vt:lpstr>'Bremerton (Kitsap)'!_85P</vt:lpstr>
      <vt:lpstr>Jefferson!_85P</vt:lpstr>
      <vt:lpstr>'Pt Angeles (Clallam)'!_85P</vt:lpstr>
      <vt:lpstr>'Shelton (Mason)'!_85P</vt:lpstr>
      <vt:lpstr>'WA St SEAS'!_85P</vt:lpstr>
      <vt:lpstr>'Wash State NOT Adj'!_85P</vt:lpstr>
      <vt:lpstr>'Aberdeen (Grays Harbor)'!_85TEMP</vt:lpstr>
      <vt:lpstr>'Bremerton (Kitsap)'!_85TEMP</vt:lpstr>
      <vt:lpstr>Jefferson!_85TEMP</vt:lpstr>
      <vt:lpstr>'Pt Angeles (Clallam)'!_85TEMP</vt:lpstr>
      <vt:lpstr>'Shelton (Mason)'!_85TEMP</vt:lpstr>
      <vt:lpstr>'WA St SEAS'!_85TEMP</vt:lpstr>
      <vt:lpstr>'Wash State NOT Adj'!_85TEMP</vt:lpstr>
      <vt:lpstr>'Aberdeen (Grays Harbor)'!_85TUNEMP</vt:lpstr>
      <vt:lpstr>'Bremerton (Kitsap)'!_85TUNEMP</vt:lpstr>
      <vt:lpstr>Jefferson!_85TUNEMP</vt:lpstr>
      <vt:lpstr>'Pt Angeles (Clallam)'!_85TUNEMP</vt:lpstr>
      <vt:lpstr>'Shelton (Mason)'!_85TUNEMP</vt:lpstr>
      <vt:lpstr>'WA St SEAS'!_85TUNEMP</vt:lpstr>
      <vt:lpstr>'Wash State NOT Adj'!_85TUNEMP</vt:lpstr>
      <vt:lpstr>'Aberdeen (Grays Harbor)'!_86P</vt:lpstr>
      <vt:lpstr>'Bremerton (Kitsap)'!_86P</vt:lpstr>
      <vt:lpstr>Jefferson!_86P</vt:lpstr>
      <vt:lpstr>'Pt Angeles (Clallam)'!_86P</vt:lpstr>
      <vt:lpstr>'Shelton (Mason)'!_86P</vt:lpstr>
      <vt:lpstr>'WA St SEAS'!_86P</vt:lpstr>
      <vt:lpstr>'Wash State NOT Adj'!_86P</vt:lpstr>
      <vt:lpstr>'Aberdeen (Grays Harbor)'!_86TEMP</vt:lpstr>
      <vt:lpstr>'Bremerton (Kitsap)'!_86TEMP</vt:lpstr>
      <vt:lpstr>Jefferson!_86TEMP</vt:lpstr>
      <vt:lpstr>'Pt Angeles (Clallam)'!_86TEMP</vt:lpstr>
      <vt:lpstr>'Shelton (Mason)'!_86TEMP</vt:lpstr>
      <vt:lpstr>'WA St SEAS'!_86TEMP</vt:lpstr>
      <vt:lpstr>'Wash State NOT Adj'!_86TEMP</vt:lpstr>
      <vt:lpstr>'Aberdeen (Grays Harbor)'!_86TUNEMP</vt:lpstr>
      <vt:lpstr>'Bremerton (Kitsap)'!_86TUNEMP</vt:lpstr>
      <vt:lpstr>Jefferson!_86TUNEMP</vt:lpstr>
      <vt:lpstr>'Pt Angeles (Clallam)'!_86TUNEMP</vt:lpstr>
      <vt:lpstr>'Shelton (Mason)'!_86TUNEMP</vt:lpstr>
      <vt:lpstr>'WA St SEAS'!_86TUNEMP</vt:lpstr>
      <vt:lpstr>'Wash State NOT Adj'!_86TUNEMP</vt:lpstr>
      <vt:lpstr>'Aberdeen (Grays Harbor)'!_87P</vt:lpstr>
      <vt:lpstr>'Bremerton (Kitsap)'!_87P</vt:lpstr>
      <vt:lpstr>Jefferson!_87P</vt:lpstr>
      <vt:lpstr>'Pt Angeles (Clallam)'!_87P</vt:lpstr>
      <vt:lpstr>'Shelton (Mason)'!_87P</vt:lpstr>
      <vt:lpstr>'WA St SEAS'!_87P</vt:lpstr>
      <vt:lpstr>'Wash State NOT Adj'!_87P</vt:lpstr>
      <vt:lpstr>'Aberdeen (Grays Harbor)'!_87TEMP</vt:lpstr>
      <vt:lpstr>'Bremerton (Kitsap)'!_87TEMP</vt:lpstr>
      <vt:lpstr>Jefferson!_87TEMP</vt:lpstr>
      <vt:lpstr>'Pt Angeles (Clallam)'!_87TEMP</vt:lpstr>
      <vt:lpstr>'Shelton (Mason)'!_87TEMP</vt:lpstr>
      <vt:lpstr>'WA St SEAS'!_87TEMP</vt:lpstr>
      <vt:lpstr>'Wash State NOT Adj'!_87TEMP</vt:lpstr>
      <vt:lpstr>'Aberdeen (Grays Harbor)'!_87TUNEMP</vt:lpstr>
      <vt:lpstr>'Bremerton (Kitsap)'!_87TUNEMP</vt:lpstr>
      <vt:lpstr>Jefferson!_87TUNEMP</vt:lpstr>
      <vt:lpstr>'Pt Angeles (Clallam)'!_87TUNEMP</vt:lpstr>
      <vt:lpstr>'Shelton (Mason)'!_87TUNEMP</vt:lpstr>
      <vt:lpstr>'WA St SEAS'!_87TUNEMP</vt:lpstr>
      <vt:lpstr>'Wash State NOT Adj'!_87TUNEMP</vt:lpstr>
      <vt:lpstr>'Aberdeen (Grays Harbor)'!_88P</vt:lpstr>
      <vt:lpstr>'Bremerton (Kitsap)'!_88P</vt:lpstr>
      <vt:lpstr>Jefferson!_88P</vt:lpstr>
      <vt:lpstr>'Pt Angeles (Clallam)'!_88P</vt:lpstr>
      <vt:lpstr>'Shelton (Mason)'!_88P</vt:lpstr>
      <vt:lpstr>'WA St SEAS'!_88P</vt:lpstr>
      <vt:lpstr>'Wash State NOT Adj'!_88P</vt:lpstr>
      <vt:lpstr>'Aberdeen (Grays Harbor)'!_88TEMP</vt:lpstr>
      <vt:lpstr>'Bremerton (Kitsap)'!_88TEMP</vt:lpstr>
      <vt:lpstr>Jefferson!_88TEMP</vt:lpstr>
      <vt:lpstr>'Pt Angeles (Clallam)'!_88TEMP</vt:lpstr>
      <vt:lpstr>'Shelton (Mason)'!_88TEMP</vt:lpstr>
      <vt:lpstr>'WA St SEAS'!_88TEMP</vt:lpstr>
      <vt:lpstr>'Wash State NOT Adj'!_88TEMP</vt:lpstr>
      <vt:lpstr>'Aberdeen (Grays Harbor)'!_88TUNEMP</vt:lpstr>
      <vt:lpstr>'Bremerton (Kitsap)'!_88TUNEMP</vt:lpstr>
      <vt:lpstr>Jefferson!_88TUNEMP</vt:lpstr>
      <vt:lpstr>'Pt Angeles (Clallam)'!_88TUNEMP</vt:lpstr>
      <vt:lpstr>'Shelton (Mason)'!_88TUNEMP</vt:lpstr>
      <vt:lpstr>'WA St SEAS'!_88TUNEMP</vt:lpstr>
      <vt:lpstr>'Wash State NOT Adj'!_88TUNEMP</vt:lpstr>
      <vt:lpstr>'Aberdeen (Grays Harbor)'!_89P</vt:lpstr>
      <vt:lpstr>'Bremerton (Kitsap)'!_89P</vt:lpstr>
      <vt:lpstr>Jefferson!_89P</vt:lpstr>
      <vt:lpstr>'Pt Angeles (Clallam)'!_89P</vt:lpstr>
      <vt:lpstr>'Shelton (Mason)'!_89P</vt:lpstr>
      <vt:lpstr>'WA St SEAS'!_89P</vt:lpstr>
      <vt:lpstr>'Wash State NOT Adj'!_89P</vt:lpstr>
      <vt:lpstr>'Aberdeen (Grays Harbor)'!_89TEMP</vt:lpstr>
      <vt:lpstr>'Bremerton (Kitsap)'!_89TEMP</vt:lpstr>
      <vt:lpstr>Jefferson!_89TEMP</vt:lpstr>
      <vt:lpstr>'Pt Angeles (Clallam)'!_89TEMP</vt:lpstr>
      <vt:lpstr>'Shelton (Mason)'!_89TEMP</vt:lpstr>
      <vt:lpstr>'WA St SEAS'!_89TEMP</vt:lpstr>
      <vt:lpstr>'Wash State NOT Adj'!_89TEMP</vt:lpstr>
      <vt:lpstr>'Aberdeen (Grays Harbor)'!_89TUNEMP</vt:lpstr>
      <vt:lpstr>'Bremerton (Kitsap)'!_89TUNEMP</vt:lpstr>
      <vt:lpstr>Jefferson!_89TUNEMP</vt:lpstr>
      <vt:lpstr>'Pt Angeles (Clallam)'!_89TUNEMP</vt:lpstr>
      <vt:lpstr>'Shelton (Mason)'!_89TUNEMP</vt:lpstr>
      <vt:lpstr>'WA St SEAS'!_89TUNEMP</vt:lpstr>
      <vt:lpstr>'Wash State NOT Adj'!_89TUNEMP</vt:lpstr>
      <vt:lpstr>'Aberdeen (Grays Harbor)'!_90P</vt:lpstr>
      <vt:lpstr>'Bremerton (Kitsap)'!_90P</vt:lpstr>
      <vt:lpstr>Jefferson!_90P</vt:lpstr>
      <vt:lpstr>'Pt Angeles (Clallam)'!_90P</vt:lpstr>
      <vt:lpstr>'Shelton (Mason)'!_90P</vt:lpstr>
      <vt:lpstr>'WA St SEAS'!_90P</vt:lpstr>
      <vt:lpstr>'Wash State NOT Adj'!_90P</vt:lpstr>
      <vt:lpstr>'Aberdeen (Grays Harbor)'!_90TEMP</vt:lpstr>
      <vt:lpstr>'Bremerton (Kitsap)'!_90TEMP</vt:lpstr>
      <vt:lpstr>Jefferson!_90TEMP</vt:lpstr>
      <vt:lpstr>'Pt Angeles (Clallam)'!_90TEMP</vt:lpstr>
      <vt:lpstr>'Shelton (Mason)'!_90TEMP</vt:lpstr>
      <vt:lpstr>'WA St SEAS'!_90TEMP</vt:lpstr>
      <vt:lpstr>'Wash State NOT Adj'!_90TEMP</vt:lpstr>
      <vt:lpstr>'Aberdeen (Grays Harbor)'!_90TUNEMP</vt:lpstr>
      <vt:lpstr>'Bremerton (Kitsap)'!_90TUNEMP</vt:lpstr>
      <vt:lpstr>Jefferson!_90TUNEMP</vt:lpstr>
      <vt:lpstr>'Pt Angeles (Clallam)'!_90TUNEMP</vt:lpstr>
      <vt:lpstr>'Shelton (Mason)'!_90TUNEMP</vt:lpstr>
      <vt:lpstr>'WA St SEAS'!_90TUNEMP</vt:lpstr>
      <vt:lpstr>'Wash State NOT Adj'!_90TUNEMP</vt:lpstr>
      <vt:lpstr>'Aberdeen (Grays Harbor)'!_91P</vt:lpstr>
      <vt:lpstr>'Bremerton (Kitsap)'!_91P</vt:lpstr>
      <vt:lpstr>Jefferson!_91P</vt:lpstr>
      <vt:lpstr>'Pt Angeles (Clallam)'!_91P</vt:lpstr>
      <vt:lpstr>'Shelton (Mason)'!_91P</vt:lpstr>
      <vt:lpstr>'WA St SEAS'!_91P</vt:lpstr>
      <vt:lpstr>'Wash State NOT Adj'!_91P</vt:lpstr>
      <vt:lpstr>'Aberdeen (Grays Harbor)'!_91TEMP</vt:lpstr>
      <vt:lpstr>'Bremerton (Kitsap)'!_91TEMP</vt:lpstr>
      <vt:lpstr>Jefferson!_91TEMP</vt:lpstr>
      <vt:lpstr>'Pt Angeles (Clallam)'!_91TEMP</vt:lpstr>
      <vt:lpstr>'Shelton (Mason)'!_91TEMP</vt:lpstr>
      <vt:lpstr>'WA St SEAS'!_91TEMP</vt:lpstr>
      <vt:lpstr>'Wash State NOT Adj'!_91TEMP</vt:lpstr>
      <vt:lpstr>'Aberdeen (Grays Harbor)'!_91TUNEMP</vt:lpstr>
      <vt:lpstr>'Bremerton (Kitsap)'!_91TUNEMP</vt:lpstr>
      <vt:lpstr>Jefferson!_91TUNEMP</vt:lpstr>
      <vt:lpstr>'Pt Angeles (Clallam)'!_91TUNEMP</vt:lpstr>
      <vt:lpstr>'Shelton (Mason)'!_91TUNEMP</vt:lpstr>
      <vt:lpstr>'WA St SEAS'!_91TUNEMP</vt:lpstr>
      <vt:lpstr>'Wash State NOT Adj'!_91TUNEMP</vt:lpstr>
      <vt:lpstr>'Aberdeen (Grays Harbor)'!_92P</vt:lpstr>
      <vt:lpstr>'Bremerton (Kitsap)'!_92P</vt:lpstr>
      <vt:lpstr>Jefferson!_92P</vt:lpstr>
      <vt:lpstr>'Pt Angeles (Clallam)'!_92P</vt:lpstr>
      <vt:lpstr>'Shelton (Mason)'!_92P</vt:lpstr>
      <vt:lpstr>'WA St SEAS'!_92P</vt:lpstr>
      <vt:lpstr>'Wash State NOT Adj'!_92P</vt:lpstr>
      <vt:lpstr>'Aberdeen (Grays Harbor)'!_92TEMP</vt:lpstr>
      <vt:lpstr>'Bremerton (Kitsap)'!_92TEMP</vt:lpstr>
      <vt:lpstr>Jefferson!_92TEMP</vt:lpstr>
      <vt:lpstr>'Pt Angeles (Clallam)'!_92TEMP</vt:lpstr>
      <vt:lpstr>'Shelton (Mason)'!_92TEMP</vt:lpstr>
      <vt:lpstr>'WA St SEAS'!_92TEMP</vt:lpstr>
      <vt:lpstr>'Wash State NOT Adj'!_92TEMP</vt:lpstr>
      <vt:lpstr>'Aberdeen (Grays Harbor)'!_92TUNEMP</vt:lpstr>
      <vt:lpstr>'Bremerton (Kitsap)'!_92TUNEMP</vt:lpstr>
      <vt:lpstr>Jefferson!_92TUNEMP</vt:lpstr>
      <vt:lpstr>'Pt Angeles (Clallam)'!_92TUNEMP</vt:lpstr>
      <vt:lpstr>'Shelton (Mason)'!_92TUNEMP</vt:lpstr>
      <vt:lpstr>'WA St SEAS'!_92TUNEMP</vt:lpstr>
      <vt:lpstr>'Wash State NOT Adj'!_92TUNEMP</vt:lpstr>
      <vt:lpstr>'Aberdeen (Grays Harbor)'!_93P</vt:lpstr>
      <vt:lpstr>'Bremerton (Kitsap)'!_93P</vt:lpstr>
      <vt:lpstr>Jefferson!_93P</vt:lpstr>
      <vt:lpstr>'Pt Angeles (Clallam)'!_93P</vt:lpstr>
      <vt:lpstr>'Shelton (Mason)'!_93P</vt:lpstr>
      <vt:lpstr>'WA St SEAS'!_93P</vt:lpstr>
      <vt:lpstr>'Wash State NOT Adj'!_93P</vt:lpstr>
      <vt:lpstr>'Aberdeen (Grays Harbor)'!_93TEMP</vt:lpstr>
      <vt:lpstr>'Bremerton (Kitsap)'!_93TEMP</vt:lpstr>
      <vt:lpstr>Jefferson!_93TEMP</vt:lpstr>
      <vt:lpstr>'Pt Angeles (Clallam)'!_93TEMP</vt:lpstr>
      <vt:lpstr>'Shelton (Mason)'!_93TEMP</vt:lpstr>
      <vt:lpstr>'WA St SEAS'!_93TEMP</vt:lpstr>
      <vt:lpstr>'Wash State NOT Adj'!_93TEMP</vt:lpstr>
      <vt:lpstr>'Aberdeen (Grays Harbor)'!_93TUNEMP</vt:lpstr>
      <vt:lpstr>'Bremerton (Kitsap)'!_93TUNEMP</vt:lpstr>
      <vt:lpstr>Jefferson!_93TUNEMP</vt:lpstr>
      <vt:lpstr>'Pt Angeles (Clallam)'!_93TUNEMP</vt:lpstr>
      <vt:lpstr>'Shelton (Mason)'!_93TUNEMP</vt:lpstr>
      <vt:lpstr>'WA St SEAS'!_93TUNEMP</vt:lpstr>
      <vt:lpstr>'Wash State NOT Adj'!_93TUNEMP</vt:lpstr>
      <vt:lpstr>'Aberdeen (Grays Harbor)'!_94P</vt:lpstr>
      <vt:lpstr>'Bremerton (Kitsap)'!_94P</vt:lpstr>
      <vt:lpstr>Jefferson!_94P</vt:lpstr>
      <vt:lpstr>'Pt Angeles (Clallam)'!_94P</vt:lpstr>
      <vt:lpstr>'Shelton (Mason)'!_94P</vt:lpstr>
      <vt:lpstr>'WA St SEAS'!_94P</vt:lpstr>
      <vt:lpstr>'Wash State NOT Adj'!_94P</vt:lpstr>
      <vt:lpstr>'Aberdeen (Grays Harbor)'!_94TEMP</vt:lpstr>
      <vt:lpstr>'Bremerton (Kitsap)'!_94TEMP</vt:lpstr>
      <vt:lpstr>Jefferson!_94TEMP</vt:lpstr>
      <vt:lpstr>'Pt Angeles (Clallam)'!_94TEMP</vt:lpstr>
      <vt:lpstr>'Shelton (Mason)'!_94TEMP</vt:lpstr>
      <vt:lpstr>'WA St SEAS'!_94TEMP</vt:lpstr>
      <vt:lpstr>'Wash State NOT Adj'!_94TEMP</vt:lpstr>
      <vt:lpstr>'Aberdeen (Grays Harbor)'!_94TUNEMP</vt:lpstr>
      <vt:lpstr>'Bremerton (Kitsap)'!_94TUNEMP</vt:lpstr>
      <vt:lpstr>Jefferson!_94TUNEMP</vt:lpstr>
      <vt:lpstr>'Pt Angeles (Clallam)'!_94TUNEMP</vt:lpstr>
      <vt:lpstr>'Shelton (Mason)'!_94TUNEMP</vt:lpstr>
      <vt:lpstr>'WA St SEAS'!_94TUNEMP</vt:lpstr>
      <vt:lpstr>'Wash State NOT Adj'!_94TUNEMP</vt:lpstr>
      <vt:lpstr>'Aberdeen (Grays Harbor)'!_95P</vt:lpstr>
      <vt:lpstr>'Bremerton (Kitsap)'!_95P</vt:lpstr>
      <vt:lpstr>Jefferson!_95P</vt:lpstr>
      <vt:lpstr>'Pt Angeles (Clallam)'!_95P</vt:lpstr>
      <vt:lpstr>'Shelton (Mason)'!_95P</vt:lpstr>
      <vt:lpstr>'WA St SEAS'!_95P</vt:lpstr>
      <vt:lpstr>'Wash State NOT Adj'!_95P</vt:lpstr>
      <vt:lpstr>'Aberdeen (Grays Harbor)'!_95TEMP</vt:lpstr>
      <vt:lpstr>'Bremerton (Kitsap)'!_95TEMP</vt:lpstr>
      <vt:lpstr>Jefferson!_95TEMP</vt:lpstr>
      <vt:lpstr>'Pt Angeles (Clallam)'!_95TEMP</vt:lpstr>
      <vt:lpstr>'Shelton (Mason)'!_95TEMP</vt:lpstr>
      <vt:lpstr>'WA St SEAS'!_95TEMP</vt:lpstr>
      <vt:lpstr>'Wash State NOT Adj'!_95TEMP</vt:lpstr>
      <vt:lpstr>'Aberdeen (Grays Harbor)'!_95TUNEMP</vt:lpstr>
      <vt:lpstr>'Bremerton (Kitsap)'!_95TUNEMP</vt:lpstr>
      <vt:lpstr>Jefferson!_95TUNEMP</vt:lpstr>
      <vt:lpstr>'Pt Angeles (Clallam)'!_95TUNEMP</vt:lpstr>
      <vt:lpstr>'Shelton (Mason)'!_95TUNEMP</vt:lpstr>
      <vt:lpstr>'WA St SEAS'!_95TUNEMP</vt:lpstr>
      <vt:lpstr>'Wash State NOT Adj'!_95TUNEMP</vt:lpstr>
      <vt:lpstr>'Aberdeen (Grays Harbor)'!Print_Titles</vt:lpstr>
      <vt:lpstr>'Bremerton (Kitsap)'!Print_Titles</vt:lpstr>
      <vt:lpstr>Jefferson!Print_Titles</vt:lpstr>
      <vt:lpstr>'Pt Angeles (Clallam)'!Print_Titles</vt:lpstr>
      <vt:lpstr>'Shelton (Mason)'!Print_Titles</vt:lpstr>
      <vt:lpstr>'WA St SEAS'!Print_Titles</vt:lpstr>
      <vt:lpstr>'Wash State NOT Adj'!Print_Titles</vt:lpstr>
      <vt:lpstr>'Aberdeen (Grays Harbor)'!TABLE</vt:lpstr>
      <vt:lpstr>'Bremerton (Kitsap)'!TABLE</vt:lpstr>
      <vt:lpstr>Jefferson!TABLE</vt:lpstr>
      <vt:lpstr>'Pt Angeles (Clallam)'!TABLE</vt:lpstr>
      <vt:lpstr>'Shelton (Mason)'!TABLE</vt:lpstr>
      <vt:lpstr>'WA St SEAS'!TABLE</vt:lpstr>
      <vt:lpstr>'Wash State NOT Adj'!TABLE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 Force in Adams County</dc:title>
  <dc:subject>LAUS numbers 80-95</dc:subject>
  <dc:creator>Donna M. Thompson</dc:creator>
  <cp:lastModifiedBy>Edwin Heredia-Barrios</cp:lastModifiedBy>
  <cp:lastPrinted>2014-04-23T15:28:17Z</cp:lastPrinted>
  <dcterms:created xsi:type="dcterms:W3CDTF">1998-04-22T20:43:39Z</dcterms:created>
  <dcterms:modified xsi:type="dcterms:W3CDTF">2014-08-27T21:00:13Z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843821163</vt:i4>
  </property>
  <property fmtid="{D5CDD505-2E9C-101B-9397-08002B2CF9AE}" pid="3" name="_EmailSubject">
    <vt:lpwstr>September 2005 LAUS YTD Table</vt:lpwstr>
  </property>
  <property fmtid="{D5CDD505-2E9C-101B-9397-08002B2CF9AE}" pid="4" name="_AuthorEmail">
    <vt:lpwstr>DSmith@ESD.WA.GOV</vt:lpwstr>
  </property>
  <property fmtid="{D5CDD505-2E9C-101B-9397-08002B2CF9AE}" pid="5" name="_AuthorEmailDisplayName">
    <vt:lpwstr>Smith, Dale</vt:lpwstr>
  </property>
  <property fmtid="{D5CDD505-2E9C-101B-9397-08002B2CF9AE}" pid="6" name="_ReviewingToolsShownOnce">
    <vt:lpwstr/>
  </property>
</Properties>
</file>